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0" windowWidth="15480" windowHeight="11640" tabRatio="657" activeTab="0"/>
  </bookViews>
  <sheets>
    <sheet name="predmet" sheetId="1" r:id="rId1"/>
    <sheet name="lista kandidata" sheetId="2" r:id="rId2"/>
  </sheets>
  <definedNames>
    <definedName name="NE" localSheetId="0">'predmet'!#REF!</definedName>
    <definedName name="_xlnm.Print_Area" localSheetId="1">'lista kandidata'!$A$1:$J$34</definedName>
    <definedName name="_xlnm.Print_Area" localSheetId="0">'predmet'!$A$1:$K$50</definedName>
    <definedName name="zlatni" localSheetId="0" comment="DA">'predmet'!#REF!</definedName>
  </definedNames>
  <calcPr fullCalcOnLoad="1"/>
</workbook>
</file>

<file path=xl/sharedStrings.xml><?xml version="1.0" encoding="utf-8"?>
<sst xmlns="http://schemas.openxmlformats.org/spreadsheetml/2006/main" count="63" uniqueCount="45">
  <si>
    <t>Ime i prezime kandidata</t>
  </si>
  <si>
    <t>Mjesto stanovanja</t>
  </si>
  <si>
    <t>Više stručno zvanje</t>
  </si>
  <si>
    <t>Procentualno uvećanje po osnovu radna obaveze</t>
  </si>
  <si>
    <t>Procentualno uvećanje po osnovu pripadnosti nekoj od boračkih kategorija</t>
  </si>
  <si>
    <t>Dodatni bodovi (boračka kategorija)</t>
  </si>
  <si>
    <t>Ukupan broj ostvarenih bodova</t>
  </si>
  <si>
    <t>R. br.</t>
  </si>
  <si>
    <t>KANDIDATI KOJI NE ISPUNJAVAJU FORMALNO-PRAVNE USLOVE KONKURSA</t>
  </si>
  <si>
    <t>Razlog zbog kojeg kandidat ne ispunjava formalno-pravne uslove konkursa</t>
  </si>
  <si>
    <t>Tuzla</t>
  </si>
  <si>
    <t>LISTA KANDIDATA KOJI NE ISPUNJAVAJU FORMALNO-PRAVNE USLOVE KONKURSA</t>
  </si>
  <si>
    <t>LISTA KANDIDATA KOJI ISPUNJAVAJU FORMALNO-PRAVNE USLOVE KONKURSA</t>
  </si>
  <si>
    <t>Obrazloženje</t>
  </si>
  <si>
    <t>Intervju</t>
  </si>
  <si>
    <t>Obrazac 6 (nastavnici, strucni saradniciiI saradnici)</t>
  </si>
  <si>
    <t>Vremenski period od dana diplomiranja do dana raspisivanja konkursa</t>
  </si>
  <si>
    <t>Gradačac</t>
  </si>
  <si>
    <t>Broj:</t>
  </si>
  <si>
    <t>JU Gimnazija"Mustafa Novalić" Gradačac</t>
  </si>
  <si>
    <t>Živinice</t>
  </si>
  <si>
    <t>Arapović (Muzafer) Jasmin</t>
  </si>
  <si>
    <t xml:space="preserve">Golać (Muharem) Midhat </t>
  </si>
  <si>
    <t>Nišić (Ismet) Mirzet</t>
  </si>
  <si>
    <t>Hadžić  (Mustafa) Nedret</t>
  </si>
  <si>
    <t>Musić (Hamza) Nihad</t>
  </si>
  <si>
    <t>Idrizović (Hakija) Amira</t>
  </si>
  <si>
    <t>Mujkić (Mehmed) Amra</t>
  </si>
  <si>
    <t>Husić (Džemal) Sanela</t>
  </si>
  <si>
    <t xml:space="preserve">Džaferspahić (Alija) Enesa </t>
  </si>
  <si>
    <t>Iljazagić(Ibrahim) Enes</t>
  </si>
  <si>
    <t>Sekulić(Dragan) Ademir</t>
  </si>
  <si>
    <t>Datum:</t>
  </si>
  <si>
    <t>02-711-11/18</t>
  </si>
  <si>
    <t>Datum:09.08.2018.</t>
  </si>
  <si>
    <t>Sekulić (Dragan) Ademir</t>
  </si>
  <si>
    <t>Muhić (Huso) Selma</t>
  </si>
  <si>
    <t>Bašić (Ibrahim) Azra</t>
  </si>
  <si>
    <t>Mehić (Mehmedalija) Fuad</t>
  </si>
  <si>
    <t>Hasić (Suad) Amra</t>
  </si>
  <si>
    <t>Šabić (Sulejman) Maida</t>
  </si>
  <si>
    <t xml:space="preserve"> nastavnik historije, 2 časa na određeno - konkursna pozicija broj: 93.7. </t>
  </si>
  <si>
    <t>Tokić (Hazim) Edin</t>
  </si>
  <si>
    <t>Beširović (Hajrudin) Aida</t>
  </si>
  <si>
    <t>RANG LISTA KANDIDATA</t>
  </si>
</sst>
</file>

<file path=xl/styles.xml><?xml version="1.0" encoding="utf-8"?>
<styleSheet xmlns="http://schemas.openxmlformats.org/spreadsheetml/2006/main">
  <numFmts count="26">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BAM&quot;;\-#,##0\ &quot;BAM&quot;"/>
    <numFmt numFmtId="165" formatCode="#,##0\ &quot;BAM&quot;;[Red]\-#,##0\ &quot;BAM&quot;"/>
    <numFmt numFmtId="166" formatCode="#,##0.00\ &quot;BAM&quot;;\-#,##0.00\ &quot;BAM&quot;"/>
    <numFmt numFmtId="167" formatCode="#,##0.00\ &quot;BAM&quot;;[Red]\-#,##0.00\ &quot;BAM&quot;"/>
    <numFmt numFmtId="168" formatCode="_-* #,##0\ &quot;BAM&quot;_-;\-* #,##0\ &quot;BAM&quot;_-;_-* &quot;-&quot;\ &quot;BAM&quot;_-;_-@_-"/>
    <numFmt numFmtId="169" formatCode="_-* #,##0\ _B_A_M_-;\-* #,##0\ _B_A_M_-;_-* &quot;-&quot;\ _B_A_M_-;_-@_-"/>
    <numFmt numFmtId="170" formatCode="_-* #,##0.00\ &quot;BAM&quot;_-;\-* #,##0.00\ &quot;BAM&quot;_-;_-* &quot;-&quot;??\ &quot;BAM&quot;_-;_-@_-"/>
    <numFmt numFmtId="171" formatCode="_-* #,##0.00\ _B_A_M_-;\-* #,##0.00\ _B_A_M_-;_-* &quot;-&quot;??\ _B_A_M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s>
  <fonts count="57">
    <font>
      <sz val="11"/>
      <color theme="1"/>
      <name val="Calibri"/>
      <family val="2"/>
    </font>
    <font>
      <sz val="11"/>
      <color indexed="8"/>
      <name val="Calibri"/>
      <family val="2"/>
    </font>
    <font>
      <sz val="11"/>
      <name val="Calibri"/>
      <family val="2"/>
    </font>
    <font>
      <sz val="8"/>
      <name val="Calibri"/>
      <family val="2"/>
    </font>
    <font>
      <b/>
      <sz val="11"/>
      <name val="Calibri"/>
      <family val="2"/>
    </font>
    <font>
      <b/>
      <sz val="10"/>
      <name val="Calibri"/>
      <family val="2"/>
    </font>
    <font>
      <sz val="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8"/>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6">
    <xf numFmtId="0" fontId="0" fillId="0" borderId="0" xfId="0" applyFont="1" applyAlignment="1">
      <alignment/>
    </xf>
    <xf numFmtId="0" fontId="2" fillId="0" borderId="10" xfId="0" applyFont="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50"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8" applyNumberFormat="1" applyFont="1" applyFill="1" applyBorder="1" applyAlignment="1" applyProtection="1">
      <alignment horizont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50" fillId="0" borderId="0" xfId="0" applyFont="1" applyFill="1" applyAlignment="1" applyProtection="1">
      <alignment horizontal="right" vertical="center"/>
      <protection/>
    </xf>
    <xf numFmtId="0" fontId="50" fillId="0" borderId="0" xfId="0" applyFont="1" applyAlignment="1" applyProtection="1">
      <alignment horizontal="right" vertical="center"/>
      <protection/>
    </xf>
    <xf numFmtId="0" fontId="51" fillId="0" borderId="0" xfId="0" applyFont="1" applyAlignment="1" applyProtection="1">
      <alignment vertical="center"/>
      <protection locked="0"/>
    </xf>
    <xf numFmtId="0" fontId="50"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50"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50" fillId="0" borderId="0" xfId="0" applyNumberFormat="1" applyFont="1" applyFill="1" applyAlignment="1" applyProtection="1">
      <alignment horizontal="left" vertical="center"/>
      <protection/>
    </xf>
    <xf numFmtId="9" fontId="50" fillId="0" borderId="0" xfId="0" applyNumberFormat="1" applyFont="1" applyFill="1" applyAlignment="1" applyProtection="1">
      <alignment horizontal="left"/>
      <protection/>
    </xf>
    <xf numFmtId="0" fontId="50" fillId="0" borderId="0" xfId="0" applyFont="1" applyFill="1" applyAlignment="1" applyProtection="1">
      <alignment horizontal="left" vertical="center"/>
      <protection/>
    </xf>
    <xf numFmtId="0" fontId="50" fillId="0" borderId="0" xfId="0" applyFont="1" applyAlignment="1" applyProtection="1">
      <alignment horizontal="left" vertical="center"/>
      <protection/>
    </xf>
    <xf numFmtId="9" fontId="50" fillId="0" borderId="0" xfId="0" applyNumberFormat="1" applyFont="1" applyFill="1" applyAlignment="1" applyProtection="1">
      <alignment horizontal="left" vertical="center"/>
      <protection locked="0"/>
    </xf>
    <xf numFmtId="0" fontId="2" fillId="0" borderId="11" xfId="48" applyFont="1" applyFill="1" applyBorder="1" applyAlignment="1" applyProtection="1">
      <alignment horizontal="center" vertical="center"/>
      <protection locked="0"/>
    </xf>
    <xf numFmtId="2" fontId="2" fillId="0" borderId="11" xfId="48" applyNumberFormat="1" applyFont="1" applyFill="1" applyBorder="1" applyAlignment="1" applyProtection="1">
      <alignment/>
      <protection locked="0"/>
    </xf>
    <xf numFmtId="49" fontId="2" fillId="0" borderId="0" xfId="48" applyNumberFormat="1" applyFont="1" applyFill="1" applyBorder="1" applyAlignment="1" applyProtection="1">
      <alignment horizontal="right" shrinkToFit="1"/>
      <protection locked="0"/>
    </xf>
    <xf numFmtId="0" fontId="26" fillId="0" borderId="0" xfId="0" applyFont="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3" xfId="0" applyFont="1" applyBorder="1" applyAlignment="1" applyProtection="1">
      <alignment horizontal="left" vertical="center"/>
      <protection locked="0"/>
    </xf>
    <xf numFmtId="0" fontId="2" fillId="0" borderId="12" xfId="0" applyFont="1" applyBorder="1" applyAlignment="1" applyProtection="1">
      <alignment horizontal="right" vertical="center"/>
      <protection locked="0"/>
    </xf>
    <xf numFmtId="0" fontId="2" fillId="0" borderId="12" xfId="0" applyFont="1" applyBorder="1" applyAlignment="1" applyProtection="1">
      <alignment/>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52" fillId="0" borderId="0" xfId="0" applyFont="1" applyAlignment="1">
      <alignment/>
    </xf>
    <xf numFmtId="0" fontId="53" fillId="0" borderId="0" xfId="0" applyFont="1" applyAlignment="1">
      <alignment/>
    </xf>
    <xf numFmtId="0" fontId="54" fillId="0" borderId="0" xfId="0" applyFont="1" applyAlignment="1">
      <alignment/>
    </xf>
    <xf numFmtId="0" fontId="54" fillId="0" borderId="0" xfId="0" applyFont="1" applyAlignment="1">
      <alignment horizontal="right"/>
    </xf>
    <xf numFmtId="173" fontId="2" fillId="0" borderId="14" xfId="0" applyNumberFormat="1" applyFont="1" applyFill="1" applyBorder="1" applyAlignment="1" applyProtection="1">
      <alignment horizontal="right" vertical="center"/>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5" fillId="0" borderId="0" xfId="0" applyFont="1" applyAlignment="1">
      <alignment/>
    </xf>
    <xf numFmtId="49" fontId="0" fillId="0" borderId="0" xfId="0" applyNumberFormat="1" applyAlignment="1">
      <alignment/>
    </xf>
    <xf numFmtId="0" fontId="31" fillId="0" borderId="0" xfId="0" applyFont="1" applyAlignment="1" applyProtection="1">
      <alignment vertical="center"/>
      <protection locked="0"/>
    </xf>
    <xf numFmtId="0" fontId="31" fillId="0" borderId="0" xfId="0" applyFont="1" applyAlignment="1" applyProtection="1">
      <alignment horizontal="left"/>
      <protection locked="0"/>
    </xf>
    <xf numFmtId="175" fontId="2" fillId="0" borderId="11" xfId="48" applyNumberFormat="1" applyFont="1" applyFill="1" applyBorder="1" applyAlignment="1" applyProtection="1">
      <alignment horizontal="center" vertical="center"/>
      <protection locked="0"/>
    </xf>
    <xf numFmtId="0" fontId="56" fillId="0" borderId="0" xfId="0" applyFont="1" applyAlignment="1">
      <alignment/>
    </xf>
    <xf numFmtId="0" fontId="49" fillId="0" borderId="0" xfId="0" applyFont="1" applyAlignment="1">
      <alignment/>
    </xf>
    <xf numFmtId="49" fontId="4" fillId="0" borderId="10" xfId="0" applyNumberFormat="1" applyFont="1" applyBorder="1" applyAlignment="1" applyProtection="1">
      <alignment horizontal="left" vertical="center"/>
      <protection locked="0"/>
    </xf>
    <xf numFmtId="0" fontId="0" fillId="0" borderId="13" xfId="0" applyBorder="1" applyAlignment="1">
      <alignment/>
    </xf>
    <xf numFmtId="0" fontId="0" fillId="0" borderId="12" xfId="0" applyBorder="1" applyAlignment="1">
      <alignment/>
    </xf>
    <xf numFmtId="0" fontId="0" fillId="0" borderId="14" xfId="0" applyBorder="1" applyAlignment="1">
      <alignment/>
    </xf>
    <xf numFmtId="0" fontId="2" fillId="0" borderId="14" xfId="48" applyFont="1" applyFill="1" applyBorder="1" applyAlignment="1" applyProtection="1">
      <alignment horizontal="center" vertical="center"/>
      <protection locked="0"/>
    </xf>
    <xf numFmtId="175" fontId="2" fillId="0" borderId="14" xfId="48" applyNumberFormat="1" applyFont="1" applyFill="1" applyBorder="1" applyAlignment="1" applyProtection="1">
      <alignment horizontal="center" vertical="center"/>
      <protection locked="0"/>
    </xf>
    <xf numFmtId="9" fontId="2" fillId="0" borderId="14" xfId="48" applyNumberFormat="1" applyFont="1" applyFill="1" applyBorder="1" applyAlignment="1" applyProtection="1">
      <alignment horizontal="center"/>
      <protection locked="0"/>
    </xf>
    <xf numFmtId="0" fontId="2" fillId="0" borderId="11" xfId="0" applyFont="1" applyFill="1" applyBorder="1" applyAlignment="1" applyProtection="1">
      <alignment horizontal="left" vertical="center"/>
      <protection locked="0"/>
    </xf>
    <xf numFmtId="2" fontId="0" fillId="0" borderId="11" xfId="0" applyNumberFormat="1" applyBorder="1" applyAlignment="1" applyProtection="1">
      <alignment horizontal="left"/>
      <protection locked="0"/>
    </xf>
    <xf numFmtId="173" fontId="2" fillId="0" borderId="11" xfId="0" applyNumberFormat="1" applyFont="1" applyBorder="1" applyAlignment="1" applyProtection="1">
      <alignment horizontal="left" vertical="center"/>
      <protection locked="0"/>
    </xf>
    <xf numFmtId="14" fontId="0" fillId="0" borderId="11" xfId="0" applyNumberFormat="1" applyBorder="1" applyAlignment="1" applyProtection="1">
      <alignment horizontal="left"/>
      <protection locked="0"/>
    </xf>
    <xf numFmtId="14" fontId="2" fillId="0" borderId="11" xfId="0" applyNumberFormat="1"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11" xfId="0" applyFont="1" applyBorder="1" applyAlignment="1" applyProtection="1">
      <alignment/>
      <protection locked="0"/>
    </xf>
    <xf numFmtId="0" fontId="4" fillId="0" borderId="14" xfId="0" applyFont="1" applyFill="1" applyBorder="1" applyAlignment="1" applyProtection="1">
      <alignment horizontal="left" vertical="center"/>
      <protection locked="0"/>
    </xf>
    <xf numFmtId="0" fontId="4" fillId="0" borderId="11" xfId="0" applyFont="1" applyFill="1" applyBorder="1" applyAlignment="1" applyProtection="1">
      <alignment/>
      <protection locked="0"/>
    </xf>
    <xf numFmtId="0" fontId="6" fillId="0" borderId="11" xfId="0" applyFont="1" applyFill="1" applyBorder="1" applyAlignment="1" applyProtection="1">
      <alignment horizontal="left" vertical="center"/>
      <protection locked="0"/>
    </xf>
    <xf numFmtId="173" fontId="2" fillId="0" borderId="11" xfId="0" applyNumberFormat="1" applyFont="1" applyBorder="1" applyAlignment="1" applyProtection="1">
      <alignment horizontal="right" vertical="center"/>
      <protection locked="0"/>
    </xf>
    <xf numFmtId="0" fontId="5" fillId="0" borderId="14" xfId="0" applyFont="1" applyFill="1" applyBorder="1" applyAlignment="1" applyProtection="1">
      <alignment horizontal="left" vertical="center"/>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49" fontId="49"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123825</xdr:rowOff>
    </xdr:from>
    <xdr:to>
      <xdr:col>10</xdr:col>
      <xdr:colOff>523875</xdr:colOff>
      <xdr:row>47</xdr:row>
      <xdr:rowOff>114300</xdr:rowOff>
    </xdr:to>
    <xdr:sp>
      <xdr:nvSpPr>
        <xdr:cNvPr id="1" name="TextBox 1"/>
        <xdr:cNvSpPr txBox="1">
          <a:spLocks noChangeArrowheads="1"/>
        </xdr:cNvSpPr>
      </xdr:nvSpPr>
      <xdr:spPr>
        <a:xfrm>
          <a:off x="342900" y="5133975"/>
          <a:ext cx="8724900" cy="455295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Pouka o pravnom lijeku</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rang liste, u roku od tri dana od dana njenog isticanja, nezadovoljni kandidat može izjaviti prigovor školskom</a:t>
          </a:r>
          <a:r>
            <a:rPr lang="en-US" cap="none" sz="1100" b="0" i="0" u="none" baseline="0">
              <a:solidFill>
                <a:srgbClr val="000000"/>
              </a:solidFill>
              <a:latin typeface="Calibri"/>
              <a:ea typeface="Calibri"/>
              <a:cs typeface="Calibri"/>
            </a:rPr>
            <a:t> odboru, s tim da se dan objavljivanja rang liste ne računa u ovaj rok. Prigovor se izjavljuje u pisanoj formi, a dostavlja se putem pošte ili neposredno na protokol škole. Ukoliko je prigovor upućen preporučenom pošiljkom putem pošte, dan predaje pošti smatra se danom predaje školi.
</a:t>
          </a:r>
          <a:r>
            <a:rPr lang="en-US" cap="none" sz="1000" b="1" i="0" u="sng" baseline="0">
              <a:solidFill>
                <a:srgbClr val="000000"/>
              </a:solidFill>
              <a:latin typeface="Calibri"/>
              <a:ea typeface="Calibri"/>
              <a:cs typeface="Calibri"/>
            </a:rPr>
            <a:t>Napomena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P</a:t>
          </a:r>
          <a:r>
            <a:rPr lang="en-US" cap="none" sz="10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 Kandidat koji ostvaruje procentualno uvećanje</a:t>
          </a:r>
          <a:r>
            <a:rPr lang="en-US" cap="none" sz="1000" b="0" i="0" u="none" baseline="0">
              <a:solidFill>
                <a:srgbClr val="000000"/>
              </a:solidFill>
              <a:latin typeface="Calibri"/>
              <a:ea typeface="Calibri"/>
              <a:cs typeface="Calibri"/>
            </a:rPr>
            <a:t> po osnovu pripadnosti nekoj od boračkih kategorija </a:t>
          </a:r>
          <a:r>
            <a:rPr lang="en-US" cap="none" sz="1000" b="0" i="0" u="none" baseline="0">
              <a:solidFill>
                <a:srgbClr val="000000"/>
              </a:solidFill>
              <a:latin typeface="Calibri"/>
              <a:ea typeface="Calibri"/>
              <a:cs typeface="Calibri"/>
            </a:rPr>
            <a:t>ne može ostvariti procentualno uvećanje bodova po osnovu radne obaveze.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5.</a:t>
          </a:r>
          <a:r>
            <a:rPr lang="en-US" cap="none" sz="10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rang lista istaknuta je od strane direktora škole, na vidnom mjestu na ulazu u školu dana: _____________. godine, u _____ sati;</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POTPIS DIREKTORA __________________</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23</xdr:row>
      <xdr:rowOff>0</xdr:rowOff>
    </xdr:from>
    <xdr:to>
      <xdr:col>8</xdr:col>
      <xdr:colOff>314325</xdr:colOff>
      <xdr:row>33</xdr:row>
      <xdr:rowOff>9525</xdr:rowOff>
    </xdr:to>
    <xdr:sp>
      <xdr:nvSpPr>
        <xdr:cNvPr id="1" name="TextBox 2"/>
        <xdr:cNvSpPr txBox="1">
          <a:spLocks noChangeArrowheads="1"/>
        </xdr:cNvSpPr>
      </xdr:nvSpPr>
      <xdr:spPr>
        <a:xfrm>
          <a:off x="590550" y="4457700"/>
          <a:ext cx="5238750" cy="181927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istaknuta je dana: 09.08.2018.godine, u 13.00 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51"/>
  <sheetViews>
    <sheetView tabSelected="1" zoomScale="130" zoomScaleNormal="130" zoomScaleSheetLayoutView="85" zoomScalePageLayoutView="0" workbookViewId="0" topLeftCell="A3">
      <selection activeCell="N15" sqref="N15"/>
    </sheetView>
  </sheetViews>
  <sheetFormatPr defaultColWidth="9.140625" defaultRowHeight="15"/>
  <cols>
    <col min="1" max="1" width="5.00390625" style="3" customWidth="1"/>
    <col min="2" max="2" width="27.421875" style="11" customWidth="1"/>
    <col min="3" max="3" width="10.8515625" style="11" customWidth="1"/>
    <col min="4" max="5" width="12.140625" style="11" customWidth="1"/>
    <col min="6" max="6" width="8.28125" style="11" customWidth="1"/>
    <col min="7" max="7" width="9.140625" style="5" customWidth="1"/>
    <col min="8" max="8" width="17.421875" style="3" customWidth="1"/>
    <col min="9" max="9" width="11.421875" style="11" customWidth="1"/>
    <col min="10" max="10" width="14.28125" style="11" customWidth="1"/>
    <col min="11" max="11" width="11.140625" style="11" customWidth="1"/>
    <col min="12" max="12" width="9.140625" style="4" customWidth="1"/>
    <col min="13" max="13" width="9.140625" style="11" customWidth="1"/>
    <col min="14" max="16384" width="9.140625" style="11" customWidth="1"/>
  </cols>
  <sheetData>
    <row r="1" spans="1:11" ht="13.5" customHeight="1" hidden="1">
      <c r="A1" s="10"/>
      <c r="B1" s="10"/>
      <c r="C1" s="10"/>
      <c r="D1" s="19">
        <v>0.19</v>
      </c>
      <c r="E1" s="19">
        <v>0.2</v>
      </c>
      <c r="F1" s="19">
        <v>0.21</v>
      </c>
      <c r="G1" s="20">
        <v>0.22</v>
      </c>
      <c r="H1" s="19">
        <v>0.23</v>
      </c>
      <c r="I1" s="19">
        <v>0.24</v>
      </c>
      <c r="J1" s="19">
        <v>0.25</v>
      </c>
      <c r="K1" s="19">
        <v>0.3</v>
      </c>
    </row>
    <row r="2" spans="1:11" ht="13.5" customHeight="1" hidden="1">
      <c r="A2" s="10"/>
      <c r="B2" s="10"/>
      <c r="C2" s="10"/>
      <c r="D2" s="23">
        <v>0.08</v>
      </c>
      <c r="E2" s="19">
        <v>0.1</v>
      </c>
      <c r="F2" s="10"/>
      <c r="G2" s="11"/>
      <c r="H2" s="21">
        <v>1</v>
      </c>
      <c r="I2" s="21">
        <v>2</v>
      </c>
      <c r="J2" s="22">
        <v>5</v>
      </c>
      <c r="K2" s="22">
        <v>4</v>
      </c>
    </row>
    <row r="3" spans="2:11" ht="24.75" customHeight="1">
      <c r="B3" s="27" t="s">
        <v>19</v>
      </c>
      <c r="D3" s="6"/>
      <c r="E3" s="12"/>
      <c r="F3" s="12"/>
      <c r="G3" s="12"/>
      <c r="I3" s="13"/>
      <c r="J3" s="13"/>
      <c r="K3" s="11" t="s">
        <v>15</v>
      </c>
    </row>
    <row r="4" spans="2:10" ht="13.5" customHeight="1">
      <c r="B4" s="27" t="s">
        <v>18</v>
      </c>
      <c r="D4" s="6"/>
      <c r="E4" s="12"/>
      <c r="F4" s="12"/>
      <c r="J4" s="12"/>
    </row>
    <row r="5" spans="2:11" ht="13.5" customHeight="1">
      <c r="B5" s="10" t="s">
        <v>32</v>
      </c>
      <c r="E5" s="49" t="s">
        <v>44</v>
      </c>
      <c r="H5" s="14"/>
      <c r="J5" s="15"/>
      <c r="K5" s="17"/>
    </row>
    <row r="6" spans="3:11" ht="27" customHeight="1">
      <c r="C6" s="54" t="s">
        <v>41</v>
      </c>
      <c r="F6" s="10"/>
      <c r="G6" s="18"/>
      <c r="H6" s="1"/>
      <c r="I6" s="16"/>
      <c r="J6" s="16"/>
      <c r="K6" s="16"/>
    </row>
    <row r="7" spans="1:12" s="8" customFormat="1" ht="60" customHeight="1">
      <c r="A7" s="7" t="s">
        <v>7</v>
      </c>
      <c r="B7" s="7" t="s">
        <v>0</v>
      </c>
      <c r="C7" s="7" t="s">
        <v>1</v>
      </c>
      <c r="D7" s="73" t="s">
        <v>16</v>
      </c>
      <c r="E7" s="74"/>
      <c r="F7" s="7" t="s">
        <v>2</v>
      </c>
      <c r="G7" s="7" t="s">
        <v>14</v>
      </c>
      <c r="H7" s="7" t="s">
        <v>4</v>
      </c>
      <c r="I7" s="7" t="s">
        <v>5</v>
      </c>
      <c r="J7" s="7" t="s">
        <v>3</v>
      </c>
      <c r="K7" s="7" t="s">
        <v>6</v>
      </c>
      <c r="L7" s="29"/>
    </row>
    <row r="8" spans="1:12" s="4" customFormat="1" ht="14.25" customHeight="1">
      <c r="A8" s="2">
        <v>1</v>
      </c>
      <c r="B8" s="66" t="s">
        <v>36</v>
      </c>
      <c r="C8" s="61" t="s">
        <v>10</v>
      </c>
      <c r="D8" s="63">
        <v>38262</v>
      </c>
      <c r="E8" s="43">
        <v>43676</v>
      </c>
      <c r="F8" s="24"/>
      <c r="G8" s="51">
        <v>3</v>
      </c>
      <c r="H8" s="9">
        <v>0.2</v>
      </c>
      <c r="I8" s="24"/>
      <c r="J8" s="9"/>
      <c r="K8" s="25">
        <f>((F8+G8+(DATEDIF(D8,E8,"m")*0.2))*(H8+J8))+F8+G8+(DATEDIF(D8,E8,"m")*0.2)+I8</f>
        <v>46.08</v>
      </c>
      <c r="L8" s="26"/>
    </row>
    <row r="9" spans="1:12" s="4" customFormat="1" ht="14.25" customHeight="1">
      <c r="A9" s="2">
        <v>2</v>
      </c>
      <c r="B9" s="66" t="s">
        <v>38</v>
      </c>
      <c r="C9" s="61" t="s">
        <v>10</v>
      </c>
      <c r="D9" s="63">
        <v>38069</v>
      </c>
      <c r="E9" s="43">
        <v>43676</v>
      </c>
      <c r="F9" s="24"/>
      <c r="G9" s="51">
        <v>1.5</v>
      </c>
      <c r="H9" s="9">
        <v>0.2</v>
      </c>
      <c r="I9" s="24"/>
      <c r="J9" s="9"/>
      <c r="K9" s="25">
        <f>((F9+G9+(DATEDIF(D9,E9,"m")*0.2))*(H9+J9))+F9+G9+(DATEDIF(D9,E9,"m")*0.2)+I9</f>
        <v>45.96000000000001</v>
      </c>
      <c r="L9" s="26"/>
    </row>
    <row r="10" spans="1:12" s="4" customFormat="1" ht="14.25" customHeight="1">
      <c r="A10" s="2">
        <v>3</v>
      </c>
      <c r="B10" s="66" t="s">
        <v>21</v>
      </c>
      <c r="C10" s="61" t="s">
        <v>10</v>
      </c>
      <c r="D10" s="65">
        <v>38380</v>
      </c>
      <c r="E10" s="43">
        <v>43676</v>
      </c>
      <c r="F10" s="24"/>
      <c r="G10" s="51">
        <v>2</v>
      </c>
      <c r="H10" s="9">
        <v>0.23</v>
      </c>
      <c r="I10" s="24"/>
      <c r="J10" s="9"/>
      <c r="K10" s="25">
        <f aca="true" t="shared" si="0" ref="K8:K20">((F10+G10+(DATEDIF(D10,E10,"m")*0.2))*(H10+J10))+F10+G10+(DATEDIF(D10,E10,"m")*0.2)+I10</f>
        <v>45.26400000000001</v>
      </c>
      <c r="L10" s="26"/>
    </row>
    <row r="11" spans="1:12" s="4" customFormat="1" ht="14.25" customHeight="1">
      <c r="A11" s="2">
        <v>4</v>
      </c>
      <c r="B11" s="66" t="s">
        <v>37</v>
      </c>
      <c r="C11" s="61" t="s">
        <v>10</v>
      </c>
      <c r="D11" s="63">
        <v>38226</v>
      </c>
      <c r="E11" s="43">
        <v>43676</v>
      </c>
      <c r="F11" s="24">
        <v>1</v>
      </c>
      <c r="G11" s="51">
        <v>3</v>
      </c>
      <c r="H11" s="9"/>
      <c r="I11" s="24"/>
      <c r="J11" s="9">
        <v>0.08</v>
      </c>
      <c r="K11" s="25">
        <f t="shared" si="0"/>
        <v>42.98400000000001</v>
      </c>
      <c r="L11" s="26"/>
    </row>
    <row r="12" spans="1:12" s="4" customFormat="1" ht="14.25" customHeight="1">
      <c r="A12" s="2">
        <v>5</v>
      </c>
      <c r="B12" s="68" t="s">
        <v>26</v>
      </c>
      <c r="C12" s="61" t="s">
        <v>17</v>
      </c>
      <c r="D12" s="63">
        <v>38709</v>
      </c>
      <c r="E12" s="43">
        <v>43676</v>
      </c>
      <c r="F12" s="24"/>
      <c r="G12" s="51">
        <v>3</v>
      </c>
      <c r="H12" s="9">
        <v>0.2</v>
      </c>
      <c r="I12" s="24"/>
      <c r="J12" s="9"/>
      <c r="K12" s="25">
        <f t="shared" si="0"/>
        <v>42.72</v>
      </c>
      <c r="L12" s="26"/>
    </row>
    <row r="13" spans="1:12" s="4" customFormat="1" ht="14.25" customHeight="1">
      <c r="A13" s="2">
        <v>6</v>
      </c>
      <c r="B13" s="68" t="s">
        <v>25</v>
      </c>
      <c r="C13" s="61" t="s">
        <v>10</v>
      </c>
      <c r="D13" s="63">
        <v>37803</v>
      </c>
      <c r="E13" s="43">
        <v>43676</v>
      </c>
      <c r="F13" s="24"/>
      <c r="G13" s="51">
        <v>2.8</v>
      </c>
      <c r="H13" s="9"/>
      <c r="I13" s="24"/>
      <c r="J13" s="9"/>
      <c r="K13" s="25">
        <f t="shared" si="0"/>
        <v>41.2</v>
      </c>
      <c r="L13" s="26"/>
    </row>
    <row r="14" spans="1:12" s="4" customFormat="1" ht="14.25" customHeight="1">
      <c r="A14" s="2">
        <v>7</v>
      </c>
      <c r="B14" s="68" t="s">
        <v>27</v>
      </c>
      <c r="C14" s="61" t="s">
        <v>10</v>
      </c>
      <c r="D14" s="63">
        <v>37907</v>
      </c>
      <c r="E14" s="43">
        <v>43676</v>
      </c>
      <c r="F14" s="24"/>
      <c r="G14" s="51">
        <v>3</v>
      </c>
      <c r="H14" s="9"/>
      <c r="I14" s="24"/>
      <c r="J14" s="9"/>
      <c r="K14" s="25">
        <f t="shared" si="0"/>
        <v>40.800000000000004</v>
      </c>
      <c r="L14" s="26"/>
    </row>
    <row r="15" spans="1:12" s="4" customFormat="1" ht="14.25" customHeight="1">
      <c r="A15" s="2">
        <v>8</v>
      </c>
      <c r="B15" s="68" t="s">
        <v>40</v>
      </c>
      <c r="C15" s="61" t="s">
        <v>20</v>
      </c>
      <c r="D15" s="63">
        <v>38140</v>
      </c>
      <c r="E15" s="43">
        <v>43676</v>
      </c>
      <c r="F15" s="24">
        <v>1</v>
      </c>
      <c r="G15" s="51">
        <v>2.8</v>
      </c>
      <c r="H15" s="9"/>
      <c r="I15" s="24"/>
      <c r="J15" s="9"/>
      <c r="K15" s="25">
        <f t="shared" si="0"/>
        <v>40</v>
      </c>
      <c r="L15" s="26"/>
    </row>
    <row r="16" spans="1:12" s="4" customFormat="1" ht="14.25" customHeight="1">
      <c r="A16" s="2">
        <v>9</v>
      </c>
      <c r="B16" s="69" t="s">
        <v>35</v>
      </c>
      <c r="C16" s="62" t="s">
        <v>10</v>
      </c>
      <c r="D16" s="64">
        <v>38345</v>
      </c>
      <c r="E16" s="43">
        <v>43676</v>
      </c>
      <c r="F16" s="24"/>
      <c r="G16" s="51">
        <v>3</v>
      </c>
      <c r="H16" s="9"/>
      <c r="I16" s="24"/>
      <c r="J16" s="9"/>
      <c r="K16" s="25">
        <f t="shared" si="0"/>
        <v>38</v>
      </c>
      <c r="L16" s="26"/>
    </row>
    <row r="17" spans="1:12" s="4" customFormat="1" ht="14.25" customHeight="1">
      <c r="A17" s="2">
        <v>10</v>
      </c>
      <c r="B17" s="72" t="s">
        <v>43</v>
      </c>
      <c r="C17" s="70" t="s">
        <v>17</v>
      </c>
      <c r="D17" s="71">
        <v>39610</v>
      </c>
      <c r="E17" s="43">
        <v>43676</v>
      </c>
      <c r="F17" s="24"/>
      <c r="G17" s="51">
        <v>3</v>
      </c>
      <c r="H17" s="9">
        <v>0.2</v>
      </c>
      <c r="I17" s="24"/>
      <c r="J17" s="9"/>
      <c r="K17" s="25">
        <f t="shared" si="0"/>
        <v>35.52</v>
      </c>
      <c r="L17" s="26"/>
    </row>
    <row r="18" spans="1:12" s="4" customFormat="1" ht="14.25" customHeight="1">
      <c r="A18" s="2">
        <v>11</v>
      </c>
      <c r="B18" s="68" t="s">
        <v>29</v>
      </c>
      <c r="C18" s="61" t="s">
        <v>17</v>
      </c>
      <c r="D18" s="63">
        <v>38799</v>
      </c>
      <c r="E18" s="43">
        <v>43676</v>
      </c>
      <c r="F18" s="24"/>
      <c r="G18" s="51">
        <v>3</v>
      </c>
      <c r="H18" s="9"/>
      <c r="I18" s="24"/>
      <c r="J18" s="9"/>
      <c r="K18" s="25">
        <f t="shared" si="0"/>
        <v>35</v>
      </c>
      <c r="L18" s="26"/>
    </row>
    <row r="19" spans="1:12" s="4" customFormat="1" ht="14.25" customHeight="1">
      <c r="A19" s="2">
        <v>12</v>
      </c>
      <c r="B19" s="66" t="s">
        <v>39</v>
      </c>
      <c r="C19" s="61" t="s">
        <v>17</v>
      </c>
      <c r="D19" s="63">
        <v>41103</v>
      </c>
      <c r="E19" s="43">
        <v>43676</v>
      </c>
      <c r="F19" s="24"/>
      <c r="G19" s="51">
        <v>3</v>
      </c>
      <c r="H19" s="9">
        <v>0.2</v>
      </c>
      <c r="I19" s="24"/>
      <c r="J19" s="9"/>
      <c r="K19" s="25">
        <f t="shared" si="0"/>
        <v>23.76</v>
      </c>
      <c r="L19" s="26"/>
    </row>
    <row r="20" spans="1:12" s="4" customFormat="1" ht="14.25" customHeight="1">
      <c r="A20" s="2">
        <v>13</v>
      </c>
      <c r="B20" s="66" t="s">
        <v>42</v>
      </c>
      <c r="C20" s="61" t="s">
        <v>17</v>
      </c>
      <c r="D20" s="63">
        <v>41213</v>
      </c>
      <c r="E20" s="43">
        <v>43676</v>
      </c>
      <c r="F20" s="58"/>
      <c r="G20" s="59">
        <v>3</v>
      </c>
      <c r="H20" s="60">
        <v>0.2</v>
      </c>
      <c r="I20" s="58"/>
      <c r="J20" s="60"/>
      <c r="K20" s="25">
        <f t="shared" si="0"/>
        <v>22.8</v>
      </c>
      <c r="L20" s="26"/>
    </row>
    <row r="21" ht="27.75" customHeight="1">
      <c r="C21" s="50" t="s">
        <v>8</v>
      </c>
    </row>
    <row r="22" spans="1:11" ht="28.5" customHeight="1">
      <c r="A22" s="7" t="s">
        <v>7</v>
      </c>
      <c r="B22" s="7" t="s">
        <v>0</v>
      </c>
      <c r="C22" s="7" t="s">
        <v>1</v>
      </c>
      <c r="D22" s="31"/>
      <c r="E22" s="28" t="s">
        <v>9</v>
      </c>
      <c r="F22" s="32"/>
      <c r="G22" s="33"/>
      <c r="H22" s="34"/>
      <c r="I22" s="32"/>
      <c r="J22" s="35"/>
      <c r="K22" s="36"/>
    </row>
    <row r="23" ht="14.25" customHeight="1">
      <c r="A23" s="30"/>
    </row>
    <row r="24" spans="1:4" ht="14.25" customHeight="1">
      <c r="A24" s="30"/>
      <c r="B24" s="30"/>
      <c r="C24" s="30"/>
      <c r="D24" s="10"/>
    </row>
    <row r="25" spans="2:5" ht="15">
      <c r="B25" s="39"/>
      <c r="C25" s="37"/>
      <c r="D25" s="36"/>
      <c r="E25" s="36"/>
    </row>
    <row r="26" spans="2:5" ht="15">
      <c r="B26" s="40"/>
      <c r="C26" s="38"/>
      <c r="D26" s="38"/>
      <c r="E26" s="37"/>
    </row>
    <row r="27" spans="2:5" ht="15">
      <c r="B27" s="40"/>
      <c r="C27" s="38"/>
      <c r="D27" s="38"/>
      <c r="E27" s="37"/>
    </row>
    <row r="28" spans="2:5" ht="15">
      <c r="B28" s="40"/>
      <c r="C28" s="38"/>
      <c r="D28" s="38"/>
      <c r="E28" s="37"/>
    </row>
    <row r="29" spans="2:5" ht="15">
      <c r="B29" s="36"/>
      <c r="C29" s="36"/>
      <c r="D29" s="36"/>
      <c r="E29" s="36"/>
    </row>
    <row r="30" ht="15">
      <c r="B30" s="39"/>
    </row>
    <row r="31" ht="15">
      <c r="B31" s="41"/>
    </row>
    <row r="32" ht="15">
      <c r="B32" s="41"/>
    </row>
    <row r="33" ht="15">
      <c r="B33" s="40"/>
    </row>
    <row r="34" ht="15">
      <c r="B34" s="41"/>
    </row>
    <row r="35" ht="15">
      <c r="B35" s="40"/>
    </row>
    <row r="36" ht="15">
      <c r="B36" s="40"/>
    </row>
    <row r="37" ht="15">
      <c r="B37" s="40"/>
    </row>
    <row r="38" ht="15">
      <c r="B38" s="41"/>
    </row>
    <row r="39" ht="15">
      <c r="B39" s="40"/>
    </row>
    <row r="40" ht="15">
      <c r="B40" s="41"/>
    </row>
    <row r="41" ht="15">
      <c r="B41" s="40"/>
    </row>
    <row r="43" ht="15">
      <c r="K43" s="42"/>
    </row>
    <row r="44" ht="15">
      <c r="K44" s="42"/>
    </row>
    <row r="45" ht="15">
      <c r="K45" s="42"/>
    </row>
    <row r="46" ht="15">
      <c r="K46" s="42"/>
    </row>
    <row r="48" spans="2:11" ht="15">
      <c r="B48" s="36"/>
      <c r="K48" s="42"/>
    </row>
    <row r="50" ht="15">
      <c r="K50" s="42"/>
    </row>
    <row r="51" ht="15">
      <c r="K51" s="42"/>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17:I19 I9 I8 I10:I15">
      <formula1>$J$2:$K$2</formula1>
    </dataValidation>
    <dataValidation type="list" allowBlank="1" showInputMessage="1" showErrorMessage="1" prompt="Unesi 1 za mentorstvo, 2 za savjetništvo ili ostavi prazno." error="Unesi 1 ili 2 ili ostavi prazno" sqref="F17:F19 F9 F8 F10:F15">
      <formula1>$H$2:$I$2</formula1>
    </dataValidation>
    <dataValidation type="list" allowBlank="1" showInputMessage="1" showErrorMessage="1" prompt="Unesi procentualnu vrijednost uvećanja ili ostavi prazno." error="Unesi broj u rasponu od 19 do 30 ili ostavi prazno&#10;" sqref="H17:H19 H9 H8 H10:H15">
      <formula1>$D$1:$K$1</formula1>
    </dataValidation>
    <dataValidation type="list" allowBlank="1" showInputMessage="1" showErrorMessage="1" prompt="Unesi procentualnu vrijednost uvećanja ili ostavi prazno." error="Unesi 8% ili 10% ili ostavi prazno&#10;" sqref="J17:J19 J9 J8 J10:J15">
      <formula1>$D$2:$E$2</formula1>
    </dataValidation>
    <dataValidation type="decimal" allowBlank="1" showInputMessage="1" showErrorMessage="1" prompt="Unesi od 1,5 do 3 boda." error="Unesi broj u rasponu od 1,5 do 3 ili ostavi prazno" sqref="G10:G19 G9 G8">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I21"/>
  <sheetViews>
    <sheetView zoomScale="85" zoomScaleNormal="85" zoomScalePageLayoutView="0" workbookViewId="0" topLeftCell="A6">
      <selection activeCell="B3" sqref="B3"/>
    </sheetView>
  </sheetViews>
  <sheetFormatPr defaultColWidth="8.8515625" defaultRowHeight="15"/>
  <cols>
    <col min="1" max="1" width="3.7109375" style="0" customWidth="1"/>
    <col min="2" max="2" width="9.140625" style="0" customWidth="1"/>
    <col min="3" max="3" width="6.28125" style="0" customWidth="1"/>
    <col min="4" max="4" width="27.8515625" style="0" customWidth="1"/>
    <col min="5" max="5" width="9.140625" style="0" customWidth="1"/>
  </cols>
  <sheetData>
    <row r="1" ht="18.75">
      <c r="B1" s="47" t="str">
        <f>predmet!B3</f>
        <v>JU Gimnazija"Mustafa Novalić" Gradačac</v>
      </c>
    </row>
    <row r="2" spans="2:3" ht="18.75">
      <c r="B2" s="47" t="str">
        <f>predmet!B4</f>
        <v>Broj:</v>
      </c>
      <c r="C2" t="s">
        <v>33</v>
      </c>
    </row>
    <row r="3" ht="14.25" customHeight="1">
      <c r="B3" t="s">
        <v>34</v>
      </c>
    </row>
    <row r="4" spans="2:7" ht="28.5" customHeight="1">
      <c r="B4" s="75" t="str">
        <f>predmet!C6</f>
        <v> nastavnik historije, 2 časa na određeno - konkursna pozicija broj: 93.7. </v>
      </c>
      <c r="C4" s="75"/>
      <c r="D4" s="75"/>
      <c r="E4" s="75"/>
      <c r="F4" s="75"/>
      <c r="G4" s="75"/>
    </row>
    <row r="5" ht="14.25" customHeight="1">
      <c r="B5" s="48"/>
    </row>
    <row r="6" ht="14.25" customHeight="1">
      <c r="B6" s="53" t="s">
        <v>12</v>
      </c>
    </row>
    <row r="7" spans="3:5" ht="14.25" customHeight="1">
      <c r="C7" s="46">
        <v>1</v>
      </c>
      <c r="D7" s="66" t="s">
        <v>21</v>
      </c>
      <c r="E7" s="25">
        <v>39.852</v>
      </c>
    </row>
    <row r="8" spans="3:5" ht="14.25" customHeight="1">
      <c r="C8" s="45">
        <v>2</v>
      </c>
      <c r="D8" s="66" t="s">
        <v>29</v>
      </c>
      <c r="E8" s="25">
        <v>29.6</v>
      </c>
    </row>
    <row r="9" spans="3:5" ht="14.25" customHeight="1">
      <c r="C9" s="46">
        <v>3</v>
      </c>
      <c r="D9" s="66" t="s">
        <v>22</v>
      </c>
      <c r="E9" s="25">
        <v>37.68000000000001</v>
      </c>
    </row>
    <row r="10" spans="3:5" ht="14.25" customHeight="1">
      <c r="C10" s="45">
        <v>4</v>
      </c>
      <c r="D10" s="66" t="s">
        <v>24</v>
      </c>
      <c r="E10" s="25">
        <v>36.288000000000004</v>
      </c>
    </row>
    <row r="11" spans="3:5" ht="14.25" customHeight="1">
      <c r="C11" s="46">
        <v>5</v>
      </c>
      <c r="D11" s="66" t="s">
        <v>28</v>
      </c>
      <c r="E11" s="25">
        <v>35</v>
      </c>
    </row>
    <row r="12" spans="3:5" ht="14.25" customHeight="1">
      <c r="C12" s="45">
        <v>6</v>
      </c>
      <c r="D12" s="66" t="s">
        <v>26</v>
      </c>
      <c r="E12" s="25">
        <v>36.24</v>
      </c>
    </row>
    <row r="13" spans="3:5" ht="14.25" customHeight="1">
      <c r="C13" s="46">
        <v>7</v>
      </c>
      <c r="D13" s="67" t="s">
        <v>30</v>
      </c>
      <c r="E13" s="25">
        <v>36.6</v>
      </c>
    </row>
    <row r="14" spans="3:5" ht="14.25" customHeight="1">
      <c r="C14" s="45">
        <v>8</v>
      </c>
      <c r="D14" s="68" t="s">
        <v>27</v>
      </c>
      <c r="E14" s="25">
        <v>35.4</v>
      </c>
    </row>
    <row r="15" spans="3:5" ht="14.25" customHeight="1">
      <c r="C15" s="46">
        <v>9</v>
      </c>
      <c r="D15" s="68" t="s">
        <v>25</v>
      </c>
      <c r="E15" s="25">
        <v>36</v>
      </c>
    </row>
    <row r="16" spans="3:5" ht="14.25" customHeight="1">
      <c r="C16" s="45">
        <v>10</v>
      </c>
      <c r="D16" s="66" t="s">
        <v>23</v>
      </c>
      <c r="E16" s="25">
        <v>36.288000000000004</v>
      </c>
    </row>
    <row r="17" spans="3:5" ht="14.25" customHeight="1">
      <c r="C17" s="46">
        <v>11</v>
      </c>
      <c r="D17" s="69" t="s">
        <v>31</v>
      </c>
      <c r="E17" s="25">
        <v>32.6</v>
      </c>
    </row>
    <row r="18" ht="14.25" customHeight="1"/>
    <row r="19" ht="14.25" customHeight="1">
      <c r="B19" s="52" t="s">
        <v>11</v>
      </c>
    </row>
    <row r="20" spans="3:9" ht="14.25" customHeight="1">
      <c r="C20" s="45" t="str">
        <f>predmet!A22</f>
        <v>R. br.</v>
      </c>
      <c r="D20" s="45" t="str">
        <f>predmet!B22</f>
        <v>Ime i prezime kandidata</v>
      </c>
      <c r="E20" s="55"/>
      <c r="F20" s="56" t="s">
        <v>13</v>
      </c>
      <c r="G20" s="56"/>
      <c r="H20" s="56"/>
      <c r="I20" s="57"/>
    </row>
    <row r="21" spans="3:9" ht="14.25" customHeight="1">
      <c r="C21" s="45" t="e">
        <f>predmet!#REF!</f>
        <v>#REF!</v>
      </c>
      <c r="D21" s="44" t="e">
        <f>predmet!#REF!</f>
        <v>#REF!</v>
      </c>
      <c r="E21" s="55" t="e">
        <f>predmet!#REF!</f>
        <v>#REF!</v>
      </c>
      <c r="F21" s="56"/>
      <c r="G21" s="56"/>
      <c r="H21" s="56"/>
      <c r="I21" s="57"/>
    </row>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SKOLA</cp:lastModifiedBy>
  <cp:lastPrinted>2019-08-20T07:24:23Z</cp:lastPrinted>
  <dcterms:created xsi:type="dcterms:W3CDTF">2014-08-15T20:52:52Z</dcterms:created>
  <dcterms:modified xsi:type="dcterms:W3CDTF">2019-08-20T07:34:58Z</dcterms:modified>
  <cp:category/>
  <cp:version/>
  <cp:contentType/>
  <cp:contentStatus/>
</cp:coreProperties>
</file>