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15480" windowHeight="11640" tabRatio="657" activeTab="0"/>
  </bookViews>
  <sheets>
    <sheet name="predmet" sheetId="1" r:id="rId1"/>
    <sheet name="lista kandidata" sheetId="2" r:id="rId2"/>
  </sheets>
  <definedNames>
    <definedName name="NE" localSheetId="0">'predmet'!#REF!</definedName>
    <definedName name="_xlnm.Print_Area" localSheetId="1">'lista kandidata'!$A$1:$J$41</definedName>
    <definedName name="_xlnm.Print_Area" localSheetId="0">'predmet'!$A$1:$K$58</definedName>
    <definedName name="zlatni" localSheetId="0" comment="DA">'predmet'!#REF!</definedName>
  </definedNames>
  <calcPr fullCalcOnLoad="1"/>
</workbook>
</file>

<file path=xl/sharedStrings.xml><?xml version="1.0" encoding="utf-8"?>
<sst xmlns="http://schemas.openxmlformats.org/spreadsheetml/2006/main" count="82" uniqueCount="62">
  <si>
    <t>Ime i prezime kandidata</t>
  </si>
  <si>
    <t>Mjesto stanovanja</t>
  </si>
  <si>
    <t>Više stručno zvanje</t>
  </si>
  <si>
    <t>Procentualno uvećanje po osnovu radna obaveze</t>
  </si>
  <si>
    <t>Procentualno uvećanje po osnovu pripadnosti nekoj od boračkih kategorija</t>
  </si>
  <si>
    <t>Dodatni bodovi (boračka kategorija)</t>
  </si>
  <si>
    <t>Ukupan broj ostvarenih bodova</t>
  </si>
  <si>
    <t>R. br.</t>
  </si>
  <si>
    <t>KANDIDATI KOJI NE ISPUNJAVAJU FORMALNO-PRAVNE USLOVE KONKURSA</t>
  </si>
  <si>
    <t>Razlog zbog kojeg kandidat ne ispunjava formalno-pravne uslove konkursa</t>
  </si>
  <si>
    <t>Tuzla</t>
  </si>
  <si>
    <t>LISTA KANDIDATA KOJI NE ISPUNJAVAJU FORMALNO-PRAVNE USLOVE KONKURSA</t>
  </si>
  <si>
    <t>LISTA KANDIDATA KOJI ISPUNJAVAJU FORMALNO-PRAVNE USLOVE KONKURSA</t>
  </si>
  <si>
    <t>Obrazloženje</t>
  </si>
  <si>
    <t>Intervju</t>
  </si>
  <si>
    <t>Obrazac 6 (nastavnici, strucni saradniciiI saradnici)</t>
  </si>
  <si>
    <t>Vremenski period od dana diplomiranja do dana raspisivanja konkursa</t>
  </si>
  <si>
    <t>Gradačac</t>
  </si>
  <si>
    <t>Broj:</t>
  </si>
  <si>
    <t>JU Gimnazija"Mustafa Novalić" Gradačac</t>
  </si>
  <si>
    <t>Gračanica</t>
  </si>
  <si>
    <t>Srebrenik</t>
  </si>
  <si>
    <t>Mehić(Bahrudin)Almir</t>
  </si>
  <si>
    <t>Dedić(Ferid) Dino</t>
  </si>
  <si>
    <t>Banovići</t>
  </si>
  <si>
    <t>Džuzdanović (Husein) Asmir</t>
  </si>
  <si>
    <t>Goletić(Hajrudin)Nehrudin</t>
  </si>
  <si>
    <t>Živinice</t>
  </si>
  <si>
    <t>Smajlović (Mensur) Mesud</t>
  </si>
  <si>
    <t>Nožinović(Bakir)Seid</t>
  </si>
  <si>
    <t>Husarić (Mehmed) Zlatan</t>
  </si>
  <si>
    <t>Kerić(Ramiz) Adis</t>
  </si>
  <si>
    <t>Zenunović (Salih) Salem</t>
  </si>
  <si>
    <t>Dolarević(Nijazim)Fuad</t>
  </si>
  <si>
    <t>Begović (Muhibija) Enes</t>
  </si>
  <si>
    <t>Osmanlić(Ešef) Emir</t>
  </si>
  <si>
    <t>Mahmutović(Suad)Amra</t>
  </si>
  <si>
    <t>Tursunović (Zejćir) Sadmir</t>
  </si>
  <si>
    <t>Sarajlić(Enes) Fatmir</t>
  </si>
  <si>
    <t>Bristrić Huseinbašić(Sifet)Saima</t>
  </si>
  <si>
    <t>Lješnica(Sefedin) Adel</t>
  </si>
  <si>
    <t>Salkić(Adem)Adnan</t>
  </si>
  <si>
    <t>Gradaščević(Nedžad) Edita</t>
  </si>
  <si>
    <t>02-711-14/18</t>
  </si>
  <si>
    <t>Datum:09.08.2018.</t>
  </si>
  <si>
    <t xml:space="preserve"> nastavnik tjelesnog i zdravstvenog odgoja, 6 časova na određeno - konkursna pozicija broj: 93.12. </t>
  </si>
  <si>
    <t>Ahmetbašić (Mersed) Alemka</t>
  </si>
  <si>
    <t>Goletić (Hajrudin) Nehrudin</t>
  </si>
  <si>
    <t>Nožinović (Bakir ) Seid</t>
  </si>
  <si>
    <t>Salkić (Adem) Adnan</t>
  </si>
  <si>
    <t>Imamović (Sabir) Ahmed</t>
  </si>
  <si>
    <t>Kerić (Ramiz) Adis</t>
  </si>
  <si>
    <t>Osmanlić (Ešef) Emir</t>
  </si>
  <si>
    <t>Gradaščević (Nedžad) Edita</t>
  </si>
  <si>
    <t>Delić (Evgenije) Gordana</t>
  </si>
  <si>
    <t>Mehić (Bahrudin) Almir</t>
  </si>
  <si>
    <t>Sarajlić (Enes) Fatmir</t>
  </si>
  <si>
    <t>Dedić (Ferid) Dino</t>
  </si>
  <si>
    <t>Meštrić (Enes) Mirhet</t>
  </si>
  <si>
    <t>Đulović (Ramo) Anes</t>
  </si>
  <si>
    <t>Lješnica (Sefedin) Adel</t>
  </si>
  <si>
    <t>RANG LISTA KANDIDATA</t>
  </si>
</sst>
</file>

<file path=xl/styles.xml><?xml version="1.0" encoding="utf-8"?>
<styleSheet xmlns="http://schemas.openxmlformats.org/spreadsheetml/2006/main">
  <numFmts count="26">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BAM&quot;;\-#,##0\ &quot;BAM&quot;"/>
    <numFmt numFmtId="165" formatCode="#,##0\ &quot;BAM&quot;;[Red]\-#,##0\ &quot;BAM&quot;"/>
    <numFmt numFmtId="166" formatCode="#,##0.00\ &quot;BAM&quot;;\-#,##0.00\ &quot;BAM&quot;"/>
    <numFmt numFmtId="167" formatCode="#,##0.00\ &quot;BAM&quot;;[Red]\-#,##0.00\ &quot;BAM&quot;"/>
    <numFmt numFmtId="168" formatCode="_-* #,##0\ &quot;BAM&quot;_-;\-* #,##0\ &quot;BAM&quot;_-;_-* &quot;-&quot;\ &quot;BAM&quot;_-;_-@_-"/>
    <numFmt numFmtId="169" formatCode="_-* #,##0\ _B_A_M_-;\-* #,##0\ _B_A_M_-;_-* &quot;-&quot;\ _B_A_M_-;_-@_-"/>
    <numFmt numFmtId="170" formatCode="_-* #,##0.00\ &quot;BAM&quot;_-;\-* #,##0.00\ &quot;BAM&quot;_-;_-* &quot;-&quot;??\ &quot;BAM&quot;_-;_-@_-"/>
    <numFmt numFmtId="171" formatCode="_-* #,##0.00\ _B_A_M_-;\-* #,##0.00\ _B_A_M_-;_-* &quot;-&quot;??\ _B_A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s>
  <fonts count="58">
    <font>
      <sz val="11"/>
      <color theme="1"/>
      <name val="Calibri"/>
      <family val="2"/>
    </font>
    <font>
      <sz val="11"/>
      <color indexed="8"/>
      <name val="Calibri"/>
      <family val="2"/>
    </font>
    <font>
      <sz val="11"/>
      <name val="Calibri"/>
      <family val="2"/>
    </font>
    <font>
      <sz val="8"/>
      <name val="Calibri"/>
      <family val="2"/>
    </font>
    <font>
      <sz val="10"/>
      <name val="Calibri"/>
      <family val="2"/>
    </font>
    <font>
      <b/>
      <sz val="11"/>
      <name val="Calibri"/>
      <family val="2"/>
    </font>
    <font>
      <b/>
      <sz val="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8"/>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
      <b/>
      <sz val="10"/>
      <color theme="1"/>
      <name val="Times New Roman"/>
      <family val="1"/>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9">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50"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50" fillId="0" borderId="0" xfId="0" applyFont="1" applyFill="1" applyAlignment="1" applyProtection="1">
      <alignment horizontal="right" vertical="center"/>
      <protection/>
    </xf>
    <xf numFmtId="0" fontId="50" fillId="0" borderId="0" xfId="0" applyFont="1" applyAlignment="1" applyProtection="1">
      <alignment horizontal="right" vertical="center"/>
      <protection/>
    </xf>
    <xf numFmtId="0" fontId="51" fillId="0" borderId="0" xfId="0" applyFont="1" applyAlignment="1" applyProtection="1">
      <alignment vertical="center"/>
      <protection locked="0"/>
    </xf>
    <xf numFmtId="0" fontId="50"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50"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50" fillId="0" borderId="0" xfId="0" applyNumberFormat="1" applyFont="1" applyFill="1" applyAlignment="1" applyProtection="1">
      <alignment horizontal="left" vertical="center"/>
      <protection/>
    </xf>
    <xf numFmtId="9" fontId="50" fillId="0" borderId="0" xfId="0" applyNumberFormat="1" applyFont="1" applyFill="1" applyAlignment="1" applyProtection="1">
      <alignment horizontal="left"/>
      <protection/>
    </xf>
    <xf numFmtId="0" fontId="50" fillId="0" borderId="0" xfId="0" applyFont="1" applyFill="1" applyAlignment="1" applyProtection="1">
      <alignment horizontal="left" vertical="center"/>
      <protection/>
    </xf>
    <xf numFmtId="0" fontId="50" fillId="0" borderId="0" xfId="0" applyFont="1" applyAlignment="1" applyProtection="1">
      <alignment horizontal="left" vertical="center"/>
      <protection/>
    </xf>
    <xf numFmtId="9" fontId="50"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6"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right" vertical="center"/>
      <protection locked="0"/>
    </xf>
    <xf numFmtId="0" fontId="2" fillId="0" borderId="12" xfId="0" applyFont="1" applyBorder="1" applyAlignment="1" applyProtection="1">
      <alignment/>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4" fillId="0" borderId="0" xfId="0" applyFont="1" applyAlignment="1">
      <alignment horizontal="right"/>
    </xf>
    <xf numFmtId="173" fontId="2" fillId="0" borderId="14" xfId="0" applyNumberFormat="1" applyFont="1" applyFill="1" applyBorder="1" applyAlignment="1" applyProtection="1">
      <alignment horizontal="right" vertical="center"/>
      <protection locked="0"/>
    </xf>
    <xf numFmtId="0" fontId="0" fillId="0" borderId="11" xfId="0" applyBorder="1" applyAlignment="1">
      <alignment horizontal="center" vertical="center"/>
    </xf>
    <xf numFmtId="0" fontId="55" fillId="0" borderId="0" xfId="0" applyFont="1" applyAlignment="1">
      <alignment/>
    </xf>
    <xf numFmtId="49" fontId="0" fillId="0" borderId="0" xfId="0" applyNumberFormat="1" applyAlignment="1">
      <alignment/>
    </xf>
    <xf numFmtId="0" fontId="31" fillId="0" borderId="0" xfId="0" applyFont="1" applyAlignment="1" applyProtection="1">
      <alignment vertical="center"/>
      <protection locked="0"/>
    </xf>
    <xf numFmtId="0" fontId="31" fillId="0" borderId="0" xfId="0" applyFont="1" applyAlignment="1" applyProtection="1">
      <alignment horizontal="left"/>
      <protection locked="0"/>
    </xf>
    <xf numFmtId="175" fontId="2" fillId="0" borderId="11" xfId="48" applyNumberFormat="1" applyFont="1" applyFill="1" applyBorder="1" applyAlignment="1" applyProtection="1">
      <alignment horizontal="center" vertical="center"/>
      <protection locked="0"/>
    </xf>
    <xf numFmtId="0" fontId="56" fillId="0" borderId="0" xfId="0" applyFont="1" applyAlignment="1">
      <alignment/>
    </xf>
    <xf numFmtId="0" fontId="49" fillId="0" borderId="0" xfId="0" applyFont="1" applyAlignment="1">
      <alignment/>
    </xf>
    <xf numFmtId="49" fontId="5" fillId="0" borderId="10" xfId="0" applyNumberFormat="1" applyFont="1" applyBorder="1" applyAlignment="1" applyProtection="1">
      <alignment horizontal="left" vertical="center"/>
      <protection locked="0"/>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2" fillId="0" borderId="11" xfId="0" applyFont="1" applyBorder="1" applyAlignment="1" applyProtection="1">
      <alignment horizontal="center" vertical="center"/>
      <protection locked="0"/>
    </xf>
    <xf numFmtId="49" fontId="2" fillId="0" borderId="0" xfId="0" applyNumberFormat="1" applyFont="1" applyAlignment="1" applyProtection="1">
      <alignment horizontal="right" shrinkToFit="1"/>
      <protection locked="0"/>
    </xf>
    <xf numFmtId="0" fontId="2" fillId="0" borderId="14" xfId="48" applyFont="1" applyFill="1" applyBorder="1" applyAlignment="1" applyProtection="1">
      <alignment horizontal="center" vertical="center"/>
      <protection locked="0"/>
    </xf>
    <xf numFmtId="175" fontId="2" fillId="0" borderId="11" xfId="0" applyNumberFormat="1" applyFont="1" applyBorder="1" applyAlignment="1" applyProtection="1">
      <alignment horizontal="center" vertical="center"/>
      <protection locked="0"/>
    </xf>
    <xf numFmtId="175" fontId="2" fillId="0" borderId="14" xfId="48" applyNumberFormat="1" applyFont="1" applyFill="1" applyBorder="1" applyAlignment="1" applyProtection="1">
      <alignment horizontal="center" vertical="center"/>
      <protection locked="0"/>
    </xf>
    <xf numFmtId="9" fontId="2" fillId="0" borderId="11" xfId="0" applyNumberFormat="1" applyFont="1" applyBorder="1" applyAlignment="1" applyProtection="1">
      <alignment horizontal="center"/>
      <protection locked="0"/>
    </xf>
    <xf numFmtId="9" fontId="2" fillId="0" borderId="14" xfId="48" applyNumberFormat="1" applyFont="1" applyFill="1" applyBorder="1" applyAlignment="1" applyProtection="1">
      <alignment horizontal="center"/>
      <protection locked="0"/>
    </xf>
    <xf numFmtId="173" fontId="2" fillId="0" borderId="11" xfId="0" applyNumberFormat="1" applyFont="1" applyBorder="1" applyAlignment="1" applyProtection="1">
      <alignment horizontal="right" vertical="center"/>
      <protection locked="0"/>
    </xf>
    <xf numFmtId="0" fontId="4" fillId="0" borderId="11"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0" fillId="0" borderId="15" xfId="0" applyFont="1" applyBorder="1" applyAlignment="1">
      <alignment horizontal="left"/>
    </xf>
    <xf numFmtId="0" fontId="0" fillId="0" borderId="16" xfId="0" applyFont="1" applyBorder="1" applyAlignment="1">
      <alignment horizontal="left"/>
    </xf>
    <xf numFmtId="0" fontId="5" fillId="0" borderId="11" xfId="0" applyFont="1" applyFill="1" applyBorder="1" applyAlignment="1" applyProtection="1">
      <alignment horizontal="left" vertical="center"/>
      <protection locked="0"/>
    </xf>
    <xf numFmtId="0" fontId="5" fillId="0" borderId="11" xfId="0" applyFont="1" applyFill="1" applyBorder="1" applyAlignment="1" applyProtection="1">
      <alignment/>
      <protection locked="0"/>
    </xf>
    <xf numFmtId="0" fontId="6" fillId="0" borderId="11" xfId="0" applyFont="1" applyFill="1" applyBorder="1" applyAlignment="1" applyProtection="1">
      <alignment horizontal="left" vertical="center" shrinkToFit="1"/>
      <protection locked="0"/>
    </xf>
    <xf numFmtId="0" fontId="6" fillId="0" borderId="11" xfId="0" applyFont="1" applyFill="1" applyBorder="1" applyAlignment="1" applyProtection="1">
      <alignment horizontal="left" vertical="center"/>
      <protection locked="0"/>
    </xf>
    <xf numFmtId="0" fontId="49" fillId="0" borderId="11" xfId="0" applyFont="1" applyFill="1" applyBorder="1" applyAlignment="1" applyProtection="1">
      <alignment shrinkToFit="1"/>
      <protection locked="0"/>
    </xf>
    <xf numFmtId="173" fontId="0" fillId="0" borderId="11" xfId="0" applyNumberFormat="1" applyFill="1" applyBorder="1" applyAlignment="1" applyProtection="1">
      <alignment horizontal="right"/>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49" fillId="0" borderId="0" xfId="0" applyNumberFormat="1" applyFont="1" applyAlignment="1">
      <alignment horizontal="center" wrapText="1"/>
    </xf>
    <xf numFmtId="0" fontId="57" fillId="0" borderId="11" xfId="0" applyFont="1" applyFill="1" applyBorder="1" applyAlignment="1" applyProtection="1">
      <alignment shrinkToFi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29</xdr:row>
      <xdr:rowOff>123825</xdr:rowOff>
    </xdr:from>
    <xdr:to>
      <xdr:col>10</xdr:col>
      <xdr:colOff>523875</xdr:colOff>
      <xdr:row>53</xdr:row>
      <xdr:rowOff>114300</xdr:rowOff>
    </xdr:to>
    <xdr:sp>
      <xdr:nvSpPr>
        <xdr:cNvPr id="1" name="TextBox 1"/>
        <xdr:cNvSpPr txBox="1">
          <a:spLocks noChangeArrowheads="1"/>
        </xdr:cNvSpPr>
      </xdr:nvSpPr>
      <xdr:spPr>
        <a:xfrm>
          <a:off x="342900" y="6038850"/>
          <a:ext cx="8763000" cy="47148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Pouka o pravnom lijeku</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rang liste, u roku od tri dana od dana njenog isticanja, nezadovoljni kandidat može izjaviti prigovor školskom</a:t>
          </a:r>
          <a:r>
            <a:rPr lang="en-US" cap="none" sz="1100" b="0" i="0" u="none" baseline="0">
              <a:solidFill>
                <a:srgbClr val="000000"/>
              </a:solidFill>
              <a:latin typeface="Calibri"/>
              <a:ea typeface="Calibri"/>
              <a:cs typeface="Calibri"/>
            </a:rPr>
            <a:t> odboru, s tim da se dan objavljivanja rang liste ne računa u ovaj rok. Prigovor se izjavljuje u pisanoj formi, a dostavlja se putem pošte ili neposredno na protokol škole. Ukoliko je prigovor upućen preporučenom pošiljkom putem pošte, dan predaje pošti smatra se danom predaje školi.</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Napomena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P</a:t>
          </a:r>
          <a:r>
            <a:rPr lang="en-US" cap="none" sz="10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 Kandidat koji ostvaruje procentualno uvećanje</a:t>
          </a:r>
          <a:r>
            <a:rPr lang="en-US" cap="none" sz="1000" b="0" i="0" u="none" baseline="0">
              <a:solidFill>
                <a:srgbClr val="000000"/>
              </a:solidFill>
              <a:latin typeface="Calibri"/>
              <a:ea typeface="Calibri"/>
              <a:cs typeface="Calibri"/>
            </a:rPr>
            <a:t> po osnovu pripadnosti nekoj od boračkih kategorija </a:t>
          </a:r>
          <a:r>
            <a:rPr lang="en-US" cap="none" sz="1000" b="0" i="0" u="none" baseline="0">
              <a:solidFill>
                <a:srgbClr val="000000"/>
              </a:solidFill>
              <a:latin typeface="Calibri"/>
              <a:ea typeface="Calibri"/>
              <a:cs typeface="Calibri"/>
            </a:rPr>
            <a:t>ne može ostvariti procentualno uvećanje bodova po osnovu radne obaveze.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rang lista istaknuta je od strane direktora škole, na vidnom mjestu na ulazu u školu dana: _____________. godine, u _____ sati;</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POTPIS DIREKTORA __________________</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30</xdr:row>
      <xdr:rowOff>0</xdr:rowOff>
    </xdr:from>
    <xdr:to>
      <xdr:col>8</xdr:col>
      <xdr:colOff>314325</xdr:colOff>
      <xdr:row>40</xdr:row>
      <xdr:rowOff>9525</xdr:rowOff>
    </xdr:to>
    <xdr:sp>
      <xdr:nvSpPr>
        <xdr:cNvPr id="1" name="TextBox 2"/>
        <xdr:cNvSpPr txBox="1">
          <a:spLocks noChangeArrowheads="1"/>
        </xdr:cNvSpPr>
      </xdr:nvSpPr>
      <xdr:spPr>
        <a:xfrm>
          <a:off x="590550" y="5724525"/>
          <a:ext cx="5238750" cy="18192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istaknuta je dana: 09.08.2018. godine, u 13.00 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7"/>
  <sheetViews>
    <sheetView tabSelected="1" zoomScale="110" zoomScaleNormal="110" zoomScaleSheetLayoutView="85" zoomScalePageLayoutView="0" workbookViewId="0" topLeftCell="A3">
      <selection activeCell="O31" sqref="O31"/>
    </sheetView>
  </sheetViews>
  <sheetFormatPr defaultColWidth="9.140625" defaultRowHeight="15"/>
  <cols>
    <col min="1" max="1" width="5.00390625" style="3" customWidth="1"/>
    <col min="2" max="2" width="28.00390625" style="12" customWidth="1"/>
    <col min="3" max="3" width="10.8515625" style="12" customWidth="1"/>
    <col min="4" max="5" width="12.140625" style="12" customWidth="1"/>
    <col min="6" max="6" width="8.28125" style="12" customWidth="1"/>
    <col min="7" max="7" width="9.140625" style="5" customWidth="1"/>
    <col min="8" max="8" width="17.421875" style="3" customWidth="1"/>
    <col min="9" max="9" width="11.421875" style="12" customWidth="1"/>
    <col min="10" max="10" width="14.28125" style="12" customWidth="1"/>
    <col min="11" max="11" width="11.140625" style="12" customWidth="1"/>
    <col min="12" max="12" width="9.140625" style="4"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24.75" customHeight="1">
      <c r="B3" s="28" t="s">
        <v>19</v>
      </c>
      <c r="D3" s="6"/>
      <c r="E3" s="13"/>
      <c r="F3" s="13"/>
      <c r="G3" s="13"/>
      <c r="I3" s="14"/>
      <c r="J3" s="14"/>
      <c r="K3" s="12" t="s">
        <v>15</v>
      </c>
    </row>
    <row r="4" spans="2:10" ht="13.5" customHeight="1">
      <c r="B4" s="28" t="s">
        <v>18</v>
      </c>
      <c r="D4" s="6"/>
      <c r="E4" s="13"/>
      <c r="F4" s="13"/>
      <c r="J4" s="13"/>
    </row>
    <row r="5" spans="2:11" ht="13.5" customHeight="1">
      <c r="B5" s="11"/>
      <c r="E5" s="48" t="s">
        <v>61</v>
      </c>
      <c r="H5" s="15"/>
      <c r="J5" s="16"/>
      <c r="K5" s="18"/>
    </row>
    <row r="6" spans="3:11" ht="27" customHeight="1">
      <c r="C6" s="53" t="s">
        <v>45</v>
      </c>
      <c r="F6" s="11"/>
      <c r="G6" s="19"/>
      <c r="H6" s="1"/>
      <c r="I6" s="17"/>
      <c r="J6" s="17"/>
      <c r="K6" s="17"/>
    </row>
    <row r="7" spans="1:12" s="8" customFormat="1" ht="60" customHeight="1">
      <c r="A7" s="7" t="s">
        <v>7</v>
      </c>
      <c r="B7" s="7" t="s">
        <v>0</v>
      </c>
      <c r="C7" s="7" t="s">
        <v>1</v>
      </c>
      <c r="D7" s="75" t="s">
        <v>16</v>
      </c>
      <c r="E7" s="76"/>
      <c r="F7" s="7" t="s">
        <v>2</v>
      </c>
      <c r="G7" s="7" t="s">
        <v>14</v>
      </c>
      <c r="H7" s="7" t="s">
        <v>4</v>
      </c>
      <c r="I7" s="7" t="s">
        <v>5</v>
      </c>
      <c r="J7" s="7" t="s">
        <v>3</v>
      </c>
      <c r="K7" s="7" t="s">
        <v>6</v>
      </c>
      <c r="L7" s="30"/>
    </row>
    <row r="8" spans="1:12" s="4" customFormat="1" ht="14.25" customHeight="1">
      <c r="A8" s="2">
        <v>1</v>
      </c>
      <c r="B8" s="72" t="s">
        <v>55</v>
      </c>
      <c r="C8" s="66" t="s">
        <v>17</v>
      </c>
      <c r="D8" s="64">
        <v>38435</v>
      </c>
      <c r="E8" s="44">
        <v>43676</v>
      </c>
      <c r="F8" s="25"/>
      <c r="G8" s="50">
        <v>3</v>
      </c>
      <c r="H8" s="9">
        <v>0.2</v>
      </c>
      <c r="I8" s="25"/>
      <c r="J8" s="9"/>
      <c r="K8" s="26">
        <f>((F8+G8+(DATEDIF(D8,E8,"m")*0.2))*(H8+J8))+F8+G8+(DATEDIF(D8,E8,"m")*0.2)+I8</f>
        <v>44.879999999999995</v>
      </c>
      <c r="L8" s="27"/>
    </row>
    <row r="9" spans="1:12" s="4" customFormat="1" ht="14.25" customHeight="1">
      <c r="A9" s="2">
        <v>2</v>
      </c>
      <c r="B9" s="78" t="s">
        <v>53</v>
      </c>
      <c r="C9" s="10" t="s">
        <v>10</v>
      </c>
      <c r="D9" s="74">
        <v>38071</v>
      </c>
      <c r="E9" s="44">
        <v>43676</v>
      </c>
      <c r="F9" s="25"/>
      <c r="G9" s="50">
        <v>3</v>
      </c>
      <c r="H9" s="9"/>
      <c r="I9" s="25"/>
      <c r="J9" s="9">
        <v>0.08</v>
      </c>
      <c r="K9" s="26">
        <f>((F9+G9+(DATEDIF(D9,E9,"m")*0.2))*(H9+J9))+F9+G9+(DATEDIF(D9,E9,"m")*0.2)+I9</f>
        <v>42.98400000000001</v>
      </c>
      <c r="L9" s="27"/>
    </row>
    <row r="10" spans="1:12" s="4" customFormat="1" ht="14.25" customHeight="1">
      <c r="A10" s="2">
        <v>3</v>
      </c>
      <c r="B10" s="72" t="s">
        <v>47</v>
      </c>
      <c r="C10" s="66" t="s">
        <v>27</v>
      </c>
      <c r="D10" s="64">
        <v>38688</v>
      </c>
      <c r="E10" s="44">
        <v>43676</v>
      </c>
      <c r="F10" s="25"/>
      <c r="G10" s="50">
        <v>3</v>
      </c>
      <c r="H10" s="9">
        <v>0.2</v>
      </c>
      <c r="I10" s="25"/>
      <c r="J10" s="9"/>
      <c r="K10" s="26">
        <f>((F10+G10+(DATEDIF(D10,E10,"m")*0.2))*(H10+J10))+F10+G10+(DATEDIF(D10,E10,"m")*0.2)+I10</f>
        <v>42.72</v>
      </c>
      <c r="L10" s="27"/>
    </row>
    <row r="11" spans="1:12" s="4" customFormat="1" ht="14.25" customHeight="1">
      <c r="A11" s="2">
        <v>4</v>
      </c>
      <c r="B11" s="72" t="s">
        <v>28</v>
      </c>
      <c r="C11" s="66" t="s">
        <v>10</v>
      </c>
      <c r="D11" s="64">
        <v>38853</v>
      </c>
      <c r="E11" s="44">
        <v>43676</v>
      </c>
      <c r="F11" s="57"/>
      <c r="G11" s="60">
        <v>3</v>
      </c>
      <c r="H11" s="9">
        <v>0.22</v>
      </c>
      <c r="I11" s="57"/>
      <c r="J11" s="62"/>
      <c r="K11" s="26">
        <f>((F11+G11+(DATEDIF(D11,E11,"m")*0.2))*(H11+J11))+F11+G11+(DATEDIF(D11,E11,"m")*0.2)+I11</f>
        <v>42.212</v>
      </c>
      <c r="L11" s="27"/>
    </row>
    <row r="12" spans="1:12" s="4" customFormat="1" ht="14.25" customHeight="1">
      <c r="A12" s="2">
        <v>5</v>
      </c>
      <c r="B12" s="72" t="s">
        <v>59</v>
      </c>
      <c r="C12" s="66" t="s">
        <v>10</v>
      </c>
      <c r="D12" s="64">
        <v>38272</v>
      </c>
      <c r="E12" s="44">
        <v>43676</v>
      </c>
      <c r="F12" s="25"/>
      <c r="G12" s="50">
        <v>3</v>
      </c>
      <c r="H12" s="9"/>
      <c r="I12" s="25"/>
      <c r="J12" s="9">
        <v>0.08</v>
      </c>
      <c r="K12" s="26">
        <f>((F12+G12+(DATEDIF(D12,E12,"m")*0.2))*(H12+J12))+F12+G12+(DATEDIF(D12,E12,"m")*0.2)+I12</f>
        <v>41.472</v>
      </c>
      <c r="L12" s="27"/>
    </row>
    <row r="13" spans="1:12" s="4" customFormat="1" ht="14.25" customHeight="1">
      <c r="A13" s="2">
        <v>6</v>
      </c>
      <c r="B13" s="72" t="s">
        <v>30</v>
      </c>
      <c r="C13" s="66" t="s">
        <v>21</v>
      </c>
      <c r="D13" s="64">
        <v>38910</v>
      </c>
      <c r="E13" s="44">
        <v>43676</v>
      </c>
      <c r="F13" s="25">
        <v>1</v>
      </c>
      <c r="G13" s="50">
        <v>3</v>
      </c>
      <c r="H13" s="9"/>
      <c r="I13" s="25"/>
      <c r="J13" s="9">
        <v>0.08</v>
      </c>
      <c r="K13" s="26">
        <f>((F13+G13+(DATEDIF(D13,E13,"m")*0.2))*(H13+J13))+F13+G13+(DATEDIF(D13,E13,"m")*0.2)+I13</f>
        <v>38.016000000000005</v>
      </c>
      <c r="L13" s="27"/>
    </row>
    <row r="14" spans="1:12" s="4" customFormat="1" ht="14.25" customHeight="1">
      <c r="A14" s="2">
        <v>7</v>
      </c>
      <c r="B14" s="72" t="s">
        <v>60</v>
      </c>
      <c r="C14" s="65" t="s">
        <v>27</v>
      </c>
      <c r="D14" s="64">
        <v>39315</v>
      </c>
      <c r="E14" s="44">
        <v>43676</v>
      </c>
      <c r="F14" s="25"/>
      <c r="G14" s="50">
        <v>2.5</v>
      </c>
      <c r="H14" s="9">
        <v>0.22</v>
      </c>
      <c r="I14" s="25"/>
      <c r="J14" s="9"/>
      <c r="K14" s="26">
        <f>((F14+G14+(DATEDIF(D14,E14,"m")*0.2))*(H14+J14))+F14+G14+(DATEDIF(D14,E14,"m")*0.2)+I14</f>
        <v>37.942</v>
      </c>
      <c r="L14" s="27"/>
    </row>
    <row r="15" spans="1:12" s="4" customFormat="1" ht="14.25" customHeight="1">
      <c r="A15" s="2">
        <v>8</v>
      </c>
      <c r="B15" s="72" t="s">
        <v>51</v>
      </c>
      <c r="C15" s="66" t="s">
        <v>21</v>
      </c>
      <c r="D15" s="64">
        <v>39183</v>
      </c>
      <c r="E15" s="44">
        <v>43676</v>
      </c>
      <c r="F15" s="25"/>
      <c r="G15" s="50">
        <v>2</v>
      </c>
      <c r="H15" s="9">
        <v>0.2</v>
      </c>
      <c r="I15" s="25"/>
      <c r="J15" s="9"/>
      <c r="K15" s="26">
        <f>((F15+G15+(DATEDIF(D15,E15,"m")*0.2))*(H15+J15))+F15+G15+(DATEDIF(D15,E15,"m")*0.2)+I15</f>
        <v>37.68000000000001</v>
      </c>
      <c r="L15" s="27"/>
    </row>
    <row r="16" spans="1:12" s="4" customFormat="1" ht="14.25" customHeight="1">
      <c r="A16" s="2">
        <v>9</v>
      </c>
      <c r="B16" s="72" t="s">
        <v>48</v>
      </c>
      <c r="C16" s="66" t="s">
        <v>10</v>
      </c>
      <c r="D16" s="64">
        <v>38679</v>
      </c>
      <c r="E16" s="44">
        <v>43676</v>
      </c>
      <c r="F16" s="59"/>
      <c r="G16" s="61">
        <v>2</v>
      </c>
      <c r="H16" s="9"/>
      <c r="I16" s="59"/>
      <c r="J16" s="63">
        <v>0.08</v>
      </c>
      <c r="K16" s="26">
        <f>((F16+G16+(DATEDIF(D16,E16,"m")*0.2))*(H16+J16))+F16+G16+(DATEDIF(D16,E16,"m")*0.2)+I16</f>
        <v>37.584</v>
      </c>
      <c r="L16" s="27"/>
    </row>
    <row r="17" spans="1:12" s="4" customFormat="1" ht="14.25" customHeight="1">
      <c r="A17" s="2">
        <v>10</v>
      </c>
      <c r="B17" s="72" t="s">
        <v>57</v>
      </c>
      <c r="C17" s="66" t="s">
        <v>24</v>
      </c>
      <c r="D17" s="64">
        <v>38265</v>
      </c>
      <c r="E17" s="44">
        <v>43676</v>
      </c>
      <c r="F17" s="59"/>
      <c r="G17" s="61">
        <v>2</v>
      </c>
      <c r="H17" s="9"/>
      <c r="I17" s="59"/>
      <c r="J17" s="63"/>
      <c r="K17" s="26">
        <f>((F17+G17+(DATEDIF(D17,E17,"m")*0.2))*(H17+J17))+F17+G17+(DATEDIF(D17,E17,"m")*0.2)+I17</f>
        <v>37.4</v>
      </c>
      <c r="L17" s="27"/>
    </row>
    <row r="18" spans="1:12" s="4" customFormat="1" ht="14.25" customHeight="1">
      <c r="A18" s="2">
        <v>11</v>
      </c>
      <c r="B18" s="72" t="s">
        <v>50</v>
      </c>
      <c r="C18" s="66" t="s">
        <v>10</v>
      </c>
      <c r="D18" s="64">
        <v>39022</v>
      </c>
      <c r="E18" s="44">
        <v>43676</v>
      </c>
      <c r="F18" s="25"/>
      <c r="G18" s="50">
        <v>3</v>
      </c>
      <c r="H18" s="9"/>
      <c r="I18" s="25"/>
      <c r="J18" s="9">
        <v>0.08</v>
      </c>
      <c r="K18" s="26">
        <f>((F18+G18+(DATEDIF(D18,E18,"m")*0.2))*(H18+J18))+F18+G18+(DATEDIF(D18,E18,"m")*0.2)+I18</f>
        <v>36.072</v>
      </c>
      <c r="L18" s="27"/>
    </row>
    <row r="19" spans="1:12" s="4" customFormat="1" ht="14.25" customHeight="1">
      <c r="A19" s="2">
        <v>12</v>
      </c>
      <c r="B19" s="78" t="s">
        <v>49</v>
      </c>
      <c r="C19" s="10" t="s">
        <v>21</v>
      </c>
      <c r="D19" s="74">
        <v>39763</v>
      </c>
      <c r="E19" s="44">
        <v>43676</v>
      </c>
      <c r="F19" s="25">
        <v>1</v>
      </c>
      <c r="G19" s="50">
        <v>3</v>
      </c>
      <c r="H19" s="9">
        <v>0.19</v>
      </c>
      <c r="I19" s="25"/>
      <c r="J19" s="9"/>
      <c r="K19" s="26">
        <f>((F19+G19+(DATEDIF(D19,E19,"m")*0.2))*(H19+J19))+F19+G19+(DATEDIF(D19,E19,"m")*0.2)+I19</f>
        <v>35.224000000000004</v>
      </c>
      <c r="L19" s="27"/>
    </row>
    <row r="20" spans="1:12" s="4" customFormat="1" ht="14.25" customHeight="1">
      <c r="A20" s="2">
        <v>13</v>
      </c>
      <c r="B20" s="72" t="s">
        <v>54</v>
      </c>
      <c r="C20" s="66" t="s">
        <v>10</v>
      </c>
      <c r="D20" s="64">
        <v>39731</v>
      </c>
      <c r="E20" s="44">
        <v>43676</v>
      </c>
      <c r="F20" s="25"/>
      <c r="G20" s="50">
        <v>3</v>
      </c>
      <c r="H20" s="9">
        <v>0.2</v>
      </c>
      <c r="I20" s="25"/>
      <c r="J20" s="9"/>
      <c r="K20" s="26">
        <f>((F20+G20+(DATEDIF(D20,E20,"m")*0.2))*(H20+J20))+F20+G20+(DATEDIF(D20,E20,"m")*0.2)+I20</f>
        <v>34.56</v>
      </c>
      <c r="L20" s="27"/>
    </row>
    <row r="21" spans="1:12" s="4" customFormat="1" ht="14.25" customHeight="1">
      <c r="A21" s="2">
        <v>14</v>
      </c>
      <c r="B21" s="71" t="s">
        <v>56</v>
      </c>
      <c r="C21" s="65" t="s">
        <v>17</v>
      </c>
      <c r="D21" s="64">
        <v>39986</v>
      </c>
      <c r="E21" s="44">
        <v>43676</v>
      </c>
      <c r="F21" s="25"/>
      <c r="G21" s="50">
        <v>3</v>
      </c>
      <c r="H21" s="9">
        <v>0.2</v>
      </c>
      <c r="I21" s="25"/>
      <c r="J21" s="9"/>
      <c r="K21" s="26">
        <f>((F21+G21+(DATEDIF(D21,E21,"m")*0.2))*(H21+J21))+F21+G21+(DATEDIF(D21,E21,"m")*0.2)+I21</f>
        <v>32.64</v>
      </c>
      <c r="L21" s="27"/>
    </row>
    <row r="22" spans="1:13" s="4" customFormat="1" ht="14.25" customHeight="1">
      <c r="A22" s="2">
        <v>15</v>
      </c>
      <c r="B22" s="72" t="s">
        <v>58</v>
      </c>
      <c r="C22" s="66" t="s">
        <v>27</v>
      </c>
      <c r="D22" s="64">
        <v>39982</v>
      </c>
      <c r="E22" s="44">
        <v>43676</v>
      </c>
      <c r="F22" s="25"/>
      <c r="G22" s="50">
        <v>3</v>
      </c>
      <c r="H22" s="9">
        <v>0.2</v>
      </c>
      <c r="I22" s="25"/>
      <c r="J22" s="9"/>
      <c r="K22" s="26">
        <f>((F22+G22+(DATEDIF(D22,E22,"m")*0.2))*(H22+J22))+F22+G22+(DATEDIF(D22,E22,"m")*0.2)+I22</f>
        <v>32.64</v>
      </c>
      <c r="L22" s="58"/>
      <c r="M22" s="12"/>
    </row>
    <row r="23" spans="1:12" s="4" customFormat="1" ht="14.25" customHeight="1">
      <c r="A23" s="2">
        <v>16</v>
      </c>
      <c r="B23" s="72" t="s">
        <v>32</v>
      </c>
      <c r="C23" s="66" t="s">
        <v>27</v>
      </c>
      <c r="D23" s="64">
        <v>39346</v>
      </c>
      <c r="E23" s="44">
        <v>43676</v>
      </c>
      <c r="F23" s="25"/>
      <c r="G23" s="50">
        <v>3</v>
      </c>
      <c r="H23" s="9"/>
      <c r="I23" s="25"/>
      <c r="J23" s="9"/>
      <c r="K23" s="26">
        <f>((F23+G23+(DATEDIF(D23,E23,"m")*0.2))*(H23+J23))+F23+G23+(DATEDIF(D23,E23,"m")*0.2)+I23</f>
        <v>31.400000000000002</v>
      </c>
      <c r="L23" s="27"/>
    </row>
    <row r="24" spans="1:12" s="4" customFormat="1" ht="14.25" customHeight="1">
      <c r="A24" s="2">
        <v>17</v>
      </c>
      <c r="B24" s="72" t="s">
        <v>34</v>
      </c>
      <c r="C24" s="66" t="s">
        <v>20</v>
      </c>
      <c r="D24" s="64">
        <v>39828</v>
      </c>
      <c r="E24" s="44">
        <v>43676</v>
      </c>
      <c r="F24" s="25"/>
      <c r="G24" s="50">
        <v>3</v>
      </c>
      <c r="H24" s="9"/>
      <c r="I24" s="25"/>
      <c r="J24" s="9">
        <v>0.08</v>
      </c>
      <c r="K24" s="26">
        <f>((F24+G24+(DATEDIF(D24,E24,"m")*0.2))*(H24+J24))+F24+G24+(DATEDIF(D24,E24,"m")*0.2)+I24</f>
        <v>30.456000000000003</v>
      </c>
      <c r="L24" s="27"/>
    </row>
    <row r="25" spans="1:12" s="4" customFormat="1" ht="14.25" customHeight="1">
      <c r="A25" s="2">
        <v>18</v>
      </c>
      <c r="B25" s="72" t="s">
        <v>52</v>
      </c>
      <c r="C25" s="66" t="s">
        <v>17</v>
      </c>
      <c r="D25" s="64">
        <v>40679</v>
      </c>
      <c r="E25" s="44">
        <v>43676</v>
      </c>
      <c r="F25" s="25"/>
      <c r="G25" s="50">
        <v>3</v>
      </c>
      <c r="H25" s="9">
        <v>0.2</v>
      </c>
      <c r="I25" s="25"/>
      <c r="J25" s="9"/>
      <c r="K25" s="26">
        <f>((F25+G25+(DATEDIF(D25,E25,"m")*0.2))*(H25+J25))+F25+G25+(DATEDIF(D25,E25,"m")*0.2)+I25</f>
        <v>27.12</v>
      </c>
      <c r="L25" s="27"/>
    </row>
    <row r="26" spans="1:12" s="4" customFormat="1" ht="14.25" customHeight="1">
      <c r="A26" s="2">
        <v>19</v>
      </c>
      <c r="B26" s="72" t="s">
        <v>46</v>
      </c>
      <c r="C26" s="66" t="s">
        <v>17</v>
      </c>
      <c r="D26" s="64">
        <v>40192</v>
      </c>
      <c r="E26" s="44">
        <v>43676</v>
      </c>
      <c r="F26" s="25"/>
      <c r="G26" s="50">
        <v>3</v>
      </c>
      <c r="H26" s="9"/>
      <c r="I26" s="25"/>
      <c r="J26" s="9"/>
      <c r="K26" s="26">
        <f>((F26+G26+(DATEDIF(D26,E26,"m")*0.2))*(H26+J26))+F26+G26+(DATEDIF(D26,E26,"m")*0.2)+I26</f>
        <v>25.8</v>
      </c>
      <c r="L26" s="27"/>
    </row>
    <row r="27" spans="1:12" s="4" customFormat="1" ht="14.25" customHeight="1">
      <c r="A27" s="2"/>
      <c r="B27" s="12"/>
      <c r="C27" s="49" t="s">
        <v>8</v>
      </c>
      <c r="D27" s="12"/>
      <c r="E27" s="12"/>
      <c r="F27" s="12"/>
      <c r="G27" s="5"/>
      <c r="H27" s="3"/>
      <c r="I27" s="12"/>
      <c r="J27" s="12"/>
      <c r="K27" s="12"/>
      <c r="L27" s="27"/>
    </row>
    <row r="28" spans="1:12" s="4" customFormat="1" ht="14.25" customHeight="1">
      <c r="A28" s="2"/>
      <c r="B28" s="7" t="s">
        <v>0</v>
      </c>
      <c r="C28" s="7" t="s">
        <v>1</v>
      </c>
      <c r="D28" s="32"/>
      <c r="E28" s="29" t="s">
        <v>9</v>
      </c>
      <c r="F28" s="33"/>
      <c r="G28" s="34"/>
      <c r="H28" s="35"/>
      <c r="I28" s="33"/>
      <c r="J28" s="36"/>
      <c r="K28" s="37"/>
      <c r="L28" s="27"/>
    </row>
    <row r="29" spans="2:4" ht="27.75" customHeight="1">
      <c r="B29" s="31"/>
      <c r="C29" s="31"/>
      <c r="D29" s="11"/>
    </row>
    <row r="30" spans="1:4" ht="28.5" customHeight="1">
      <c r="A30" s="7" t="s">
        <v>7</v>
      </c>
      <c r="B30" s="31"/>
      <c r="C30" s="31"/>
      <c r="D30" s="11"/>
    </row>
    <row r="31" spans="1:5" ht="14.25" customHeight="1">
      <c r="A31" s="31"/>
      <c r="B31" s="40"/>
      <c r="C31" s="38"/>
      <c r="D31" s="37"/>
      <c r="E31" s="37"/>
    </row>
    <row r="32" spans="1:5" ht="14.25" customHeight="1">
      <c r="A32" s="31"/>
      <c r="B32" s="41"/>
      <c r="C32" s="39"/>
      <c r="D32" s="39"/>
      <c r="E32" s="38"/>
    </row>
    <row r="33" spans="2:5" ht="15">
      <c r="B33" s="41"/>
      <c r="C33" s="39"/>
      <c r="D33" s="39"/>
      <c r="E33" s="38"/>
    </row>
    <row r="34" spans="2:5" ht="15">
      <c r="B34" s="41"/>
      <c r="C34" s="39"/>
      <c r="D34" s="39"/>
      <c r="E34" s="38"/>
    </row>
    <row r="35" spans="2:5" ht="15">
      <c r="B35" s="37"/>
      <c r="C35" s="37"/>
      <c r="D35" s="37"/>
      <c r="E35" s="37"/>
    </row>
    <row r="36" ht="15">
      <c r="B36" s="40"/>
    </row>
    <row r="37" ht="15">
      <c r="B37" s="42"/>
    </row>
    <row r="38" ht="15">
      <c r="B38" s="42"/>
    </row>
    <row r="39" ht="15">
      <c r="B39" s="41"/>
    </row>
    <row r="40" ht="15">
      <c r="B40" s="42"/>
    </row>
    <row r="41" ht="15">
      <c r="B41" s="41"/>
    </row>
    <row r="42" ht="15">
      <c r="B42" s="41"/>
    </row>
    <row r="43" ht="15">
      <c r="B43" s="41"/>
    </row>
    <row r="44" ht="15">
      <c r="B44" s="42"/>
    </row>
    <row r="45" ht="15">
      <c r="B45" s="41"/>
    </row>
    <row r="46" ht="15">
      <c r="B46" s="42"/>
    </row>
    <row r="47" ht="15">
      <c r="B47" s="41"/>
    </row>
    <row r="49" ht="15">
      <c r="K49" s="43"/>
    </row>
    <row r="50" ht="15">
      <c r="K50" s="43"/>
    </row>
    <row r="51" ht="15">
      <c r="K51" s="43"/>
    </row>
    <row r="52" ht="15">
      <c r="K52" s="43"/>
    </row>
    <row r="54" spans="2:11" ht="15">
      <c r="B54" s="37"/>
      <c r="K54" s="43"/>
    </row>
    <row r="56" ht="15">
      <c r="K56" s="43"/>
    </row>
    <row r="57" ht="15">
      <c r="K57" s="43"/>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6 I18:I26">
      <formula1>$J$2:$K$2</formula1>
    </dataValidation>
    <dataValidation type="list" allowBlank="1" showInputMessage="1" showErrorMessage="1" prompt="Unesi 1 za mentorstvo, 2 za savjetništvo ili ostavi prazno." error="Unesi 1 ili 2 ili ostavi prazno" sqref="F8:F16 F18:F26">
      <formula1>$H$2:$I$2</formula1>
    </dataValidation>
    <dataValidation type="list" allowBlank="1" showInputMessage="1" showErrorMessage="1" prompt="Unesi procentualnu vrijednost uvećanja ili ostavi prazno." error="Unesi 8% ili 10% ili ostavi prazno&#10;" sqref="J8:J16 J18:J26">
      <formula1>$D$2:$E$2</formula1>
    </dataValidation>
    <dataValidation type="decimal" allowBlank="1" showInputMessage="1" showErrorMessage="1" prompt="Unesi od 1,5 do 3 boda." error="Unesi broj u rasponu od 1,5 do 3 ili ostavi prazno" sqref="G8:G16 G18:G26">
      <formula1>1.5</formula1>
      <formula2>3</formula2>
    </dataValidation>
    <dataValidation type="list" allowBlank="1" showInputMessage="1" showErrorMessage="1" prompt="Unesi procentualnu vrijednost uvećanja ili ostavi prazno." error="Unesi broj u rasponu od 19 do 30 ili ostavi prazno&#10;" sqref="H8:H26">
      <formula1>$D$1:$K$1</formula1>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I28"/>
  <sheetViews>
    <sheetView zoomScale="85" zoomScaleNormal="85" zoomScalePageLayoutView="0" workbookViewId="0" topLeftCell="A14">
      <selection activeCell="B3" sqref="B3"/>
    </sheetView>
  </sheetViews>
  <sheetFormatPr defaultColWidth="8.8515625" defaultRowHeight="15"/>
  <cols>
    <col min="1" max="1" width="3.7109375" style="0" customWidth="1"/>
    <col min="2" max="2" width="9.140625" style="0" customWidth="1"/>
    <col min="3" max="3" width="6.28125" style="0" customWidth="1"/>
    <col min="4" max="4" width="27.8515625" style="0" customWidth="1"/>
    <col min="5" max="5" width="9.140625" style="0" customWidth="1"/>
  </cols>
  <sheetData>
    <row r="1" ht="18.75">
      <c r="B1" s="46" t="str">
        <f>predmet!B3</f>
        <v>JU Gimnazija"Mustafa Novalić" Gradačac</v>
      </c>
    </row>
    <row r="2" spans="2:3" ht="18.75">
      <c r="B2" s="46" t="str">
        <f>predmet!B4</f>
        <v>Broj:</v>
      </c>
      <c r="C2" t="s">
        <v>43</v>
      </c>
    </row>
    <row r="3" ht="14.25" customHeight="1">
      <c r="B3" t="s">
        <v>44</v>
      </c>
    </row>
    <row r="4" spans="2:7" ht="28.5" customHeight="1">
      <c r="B4" s="77" t="str">
        <f>predmet!C6</f>
        <v> nastavnik tjelesnog i zdravstvenog odgoja, 6 časova na određeno - konkursna pozicija broj: 93.12. </v>
      </c>
      <c r="C4" s="77"/>
      <c r="D4" s="77"/>
      <c r="E4" s="77"/>
      <c r="F4" s="77"/>
      <c r="G4" s="77"/>
    </row>
    <row r="5" ht="14.25" customHeight="1">
      <c r="B5" s="47"/>
    </row>
    <row r="6" ht="14.25" customHeight="1" thickBot="1">
      <c r="B6" s="52" t="s">
        <v>12</v>
      </c>
    </row>
    <row r="7" spans="3:5" ht="14.25" customHeight="1" thickBot="1">
      <c r="C7" s="2">
        <v>1</v>
      </c>
      <c r="D7" s="69" t="s">
        <v>34</v>
      </c>
      <c r="E7" s="67">
        <v>24.624000000000002</v>
      </c>
    </row>
    <row r="8" spans="3:5" ht="14.25" customHeight="1" thickBot="1">
      <c r="C8" s="2">
        <v>2</v>
      </c>
      <c r="D8" s="72" t="s">
        <v>39</v>
      </c>
      <c r="E8" s="68">
        <v>7.2</v>
      </c>
    </row>
    <row r="9" spans="3:5" ht="14.25" customHeight="1" thickBot="1">
      <c r="C9" s="2">
        <v>3</v>
      </c>
      <c r="D9" s="69" t="s">
        <v>23</v>
      </c>
      <c r="E9" s="68">
        <v>35.64</v>
      </c>
    </row>
    <row r="10" spans="3:5" ht="14.25" customHeight="1" thickBot="1">
      <c r="C10" s="2">
        <v>4</v>
      </c>
      <c r="D10" s="70" t="s">
        <v>33</v>
      </c>
      <c r="E10" s="68">
        <v>25.92</v>
      </c>
    </row>
    <row r="11" spans="3:5" ht="14.25" customHeight="1" thickBot="1">
      <c r="C11" s="2">
        <v>5</v>
      </c>
      <c r="D11" s="69" t="s">
        <v>25</v>
      </c>
      <c r="E11" s="68">
        <v>36.480000000000004</v>
      </c>
    </row>
    <row r="12" spans="3:5" ht="14.25" customHeight="1" thickBot="1">
      <c r="C12" s="2">
        <v>6</v>
      </c>
      <c r="D12" s="69" t="s">
        <v>26</v>
      </c>
      <c r="E12" s="68">
        <v>36.24</v>
      </c>
    </row>
    <row r="13" spans="3:5" ht="14.25" customHeight="1" thickBot="1">
      <c r="C13" s="2">
        <v>7</v>
      </c>
      <c r="D13" s="73" t="s">
        <v>42</v>
      </c>
      <c r="E13" s="68">
        <v>37.152</v>
      </c>
    </row>
    <row r="14" spans="3:5" ht="14.25" customHeight="1" thickBot="1">
      <c r="C14" s="2">
        <v>8</v>
      </c>
      <c r="D14" s="69" t="s">
        <v>30</v>
      </c>
      <c r="E14" s="68">
        <v>32.184</v>
      </c>
    </row>
    <row r="15" spans="3:5" ht="14.25" customHeight="1" thickBot="1">
      <c r="C15" s="2">
        <v>9</v>
      </c>
      <c r="D15" s="69" t="s">
        <v>31</v>
      </c>
      <c r="E15" s="68">
        <v>32.4</v>
      </c>
    </row>
    <row r="16" spans="3:5" ht="14.25" customHeight="1" thickBot="1">
      <c r="C16" s="2">
        <v>10</v>
      </c>
      <c r="D16" s="72" t="s">
        <v>40</v>
      </c>
      <c r="E16" s="68">
        <v>31.964000000000002</v>
      </c>
    </row>
    <row r="17" spans="3:5" ht="14.25" customHeight="1" thickBot="1">
      <c r="C17" s="2">
        <v>11</v>
      </c>
      <c r="D17" s="69" t="s">
        <v>36</v>
      </c>
      <c r="E17" s="68">
        <v>19.439999999999998</v>
      </c>
    </row>
    <row r="18" spans="3:5" ht="14.25" customHeight="1" thickBot="1">
      <c r="C18" s="2">
        <v>12</v>
      </c>
      <c r="D18" s="69" t="s">
        <v>22</v>
      </c>
      <c r="E18" s="68">
        <v>38.4</v>
      </c>
    </row>
    <row r="19" spans="3:5" ht="14.25" customHeight="1" thickBot="1">
      <c r="C19" s="2">
        <v>13</v>
      </c>
      <c r="D19" s="69" t="s">
        <v>29</v>
      </c>
      <c r="E19" s="68">
        <v>32.832</v>
      </c>
    </row>
    <row r="20" spans="3:5" ht="14.25" customHeight="1" thickBot="1">
      <c r="C20" s="2">
        <v>14</v>
      </c>
      <c r="D20" s="69" t="s">
        <v>35</v>
      </c>
      <c r="E20" s="68">
        <v>20.64</v>
      </c>
    </row>
    <row r="21" spans="3:5" ht="14.25" customHeight="1" thickBot="1">
      <c r="C21" s="2">
        <v>15</v>
      </c>
      <c r="D21" s="73" t="s">
        <v>41</v>
      </c>
      <c r="E21" s="68">
        <v>28.798000000000002</v>
      </c>
    </row>
    <row r="22" spans="3:5" ht="14.25" customHeight="1" thickBot="1">
      <c r="C22" s="2">
        <v>16</v>
      </c>
      <c r="D22" s="71" t="s">
        <v>38</v>
      </c>
      <c r="E22" s="68">
        <v>26.16</v>
      </c>
    </row>
    <row r="23" spans="3:5" ht="14.25" customHeight="1" thickBot="1">
      <c r="C23" s="2">
        <v>17</v>
      </c>
      <c r="D23" s="69" t="s">
        <v>28</v>
      </c>
      <c r="E23" s="68">
        <v>35.624</v>
      </c>
    </row>
    <row r="24" spans="3:5" ht="14.25" customHeight="1" thickBot="1">
      <c r="C24" s="2">
        <v>18</v>
      </c>
      <c r="D24" s="69" t="s">
        <v>37</v>
      </c>
      <c r="E24" s="68">
        <v>16.94</v>
      </c>
    </row>
    <row r="25" spans="3:5" ht="14.25" customHeight="1" thickBot="1">
      <c r="C25" s="2">
        <v>19</v>
      </c>
      <c r="D25" s="69" t="s">
        <v>32</v>
      </c>
      <c r="E25" s="68">
        <v>26</v>
      </c>
    </row>
    <row r="26" ht="14.25" customHeight="1"/>
    <row r="27" ht="14.25" customHeight="1">
      <c r="B27" s="51" t="s">
        <v>11</v>
      </c>
    </row>
    <row r="28" spans="3:9" ht="14.25" customHeight="1">
      <c r="C28" s="45" t="str">
        <f>predmet!A30</f>
        <v>R. br.</v>
      </c>
      <c r="D28" s="45" t="str">
        <f>predmet!B28</f>
        <v>Ime i prezime kandidata</v>
      </c>
      <c r="E28" s="54"/>
      <c r="F28" s="55" t="s">
        <v>13</v>
      </c>
      <c r="G28" s="55"/>
      <c r="H28" s="55"/>
      <c r="I28" s="56"/>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SKOLA</cp:lastModifiedBy>
  <cp:lastPrinted>2018-08-01T08:57:59Z</cp:lastPrinted>
  <dcterms:created xsi:type="dcterms:W3CDTF">2014-08-15T20:52:52Z</dcterms:created>
  <dcterms:modified xsi:type="dcterms:W3CDTF">2019-08-19T07:54:20Z</dcterms:modified>
  <cp:category/>
  <cp:version/>
  <cp:contentType/>
  <cp:contentStatus/>
</cp:coreProperties>
</file>